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05" windowWidth="15120" windowHeight="8010" tabRatio="926"/>
  </bookViews>
  <sheets>
    <sheet name="Компрессоры REMEZA " sheetId="3" r:id="rId1"/>
  </sheets>
  <externalReferences>
    <externalReference r:id="rId2"/>
  </externalReferences>
  <definedNames>
    <definedName name="fgdf">#REF!</definedName>
    <definedName name="gg">#REF!</definedName>
    <definedName name="gh">#REF!</definedName>
    <definedName name="ааппеп">'Компрессоры REMEZA '!$H$11</definedName>
    <definedName name="кккк">#REF!</definedName>
    <definedName name="курс">#REF!</definedName>
    <definedName name="курс_евро">[1]Главная!$N$5</definedName>
    <definedName name="_xlnm.Print_Area" localSheetId="0">'Компрессоры REMEZA '!$A$1:$K$176</definedName>
    <definedName name="рарвар">'Компрессоры REMEZA '!$I$11</definedName>
  </definedNames>
  <calcPr calcId="124519"/>
</workbook>
</file>

<file path=xl/calcChain.xml><?xml version="1.0" encoding="utf-8"?>
<calcChain xmlns="http://schemas.openxmlformats.org/spreadsheetml/2006/main">
  <c r="K53" i="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52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14"/>
  <c r="I176"/>
</calcChain>
</file>

<file path=xl/sharedStrings.xml><?xml version="1.0" encoding="utf-8"?>
<sst xmlns="http://schemas.openxmlformats.org/spreadsheetml/2006/main" count="782" uniqueCount="240">
  <si>
    <t>Модель</t>
  </si>
  <si>
    <t>-</t>
  </si>
  <si>
    <t>7,5</t>
  </si>
  <si>
    <t>11</t>
  </si>
  <si>
    <t>270</t>
  </si>
  <si>
    <t>380</t>
  </si>
  <si>
    <t>10</t>
  </si>
  <si>
    <t xml:space="preserve"> </t>
  </si>
  <si>
    <t>8/10</t>
  </si>
  <si>
    <t>375</t>
  </si>
  <si>
    <t>5-13</t>
  </si>
  <si>
    <t>GENESIS I.11</t>
  </si>
  <si>
    <t>377-1750</t>
  </si>
  <si>
    <t>Винтовые компрессоры "REMEZA" (Беларусь)</t>
  </si>
  <si>
    <t xml:space="preserve">
л</t>
  </si>
  <si>
    <t xml:space="preserve">
л/мин</t>
  </si>
  <si>
    <t xml:space="preserve">
бар</t>
  </si>
  <si>
    <t xml:space="preserve">
кВт</t>
  </si>
  <si>
    <t xml:space="preserve">
В</t>
  </si>
  <si>
    <t>дБ</t>
  </si>
  <si>
    <t xml:space="preserve">
кг</t>
  </si>
  <si>
    <t>Габариты ДхШхВ, мм</t>
  </si>
  <si>
    <t>Цена,
Евро</t>
  </si>
  <si>
    <t>Цена,
Руб.</t>
  </si>
  <si>
    <t>Винтовые компрессоры серии ВКТ</t>
  </si>
  <si>
    <t>550/450/270</t>
  </si>
  <si>
    <t>8/10/15</t>
  </si>
  <si>
    <t>380/50/3</t>
  </si>
  <si>
    <t>890х680х1025</t>
  </si>
  <si>
    <t>ВК5Т-8(10/15)-270</t>
  </si>
  <si>
    <t>1700х680х1500</t>
  </si>
  <si>
    <t>800/700/500</t>
  </si>
  <si>
    <t>ВК7Т-8(10/15)-270</t>
  </si>
  <si>
    <t>ВК10Т-10(15)</t>
  </si>
  <si>
    <t>1000/700</t>
  </si>
  <si>
    <t>10/15</t>
  </si>
  <si>
    <t>ВК10Т-10(15)-270</t>
  </si>
  <si>
    <t>ВК10Т-10(15)-270Д</t>
  </si>
  <si>
    <t>BK15Т-8(10/15)</t>
  </si>
  <si>
    <t>1650/1400/1100</t>
  </si>
  <si>
    <t>1080х680х1025</t>
  </si>
  <si>
    <t>BK15Т-8(10/15)-500</t>
  </si>
  <si>
    <t>2015х680х1585</t>
  </si>
  <si>
    <t>BK15Т-8(10/15)-500Д</t>
  </si>
  <si>
    <t>ВК20Т-8(10/15)</t>
  </si>
  <si>
    <t>2150/1900/1400</t>
  </si>
  <si>
    <t>1125х810х1180</t>
  </si>
  <si>
    <t>ВК20Т-8(10/15)-500</t>
  </si>
  <si>
    <t>1930х810х1760</t>
  </si>
  <si>
    <t>ВК20Т-8(10/15)-500Д</t>
  </si>
  <si>
    <t>ВК40Т-8(10)</t>
  </si>
  <si>
    <t>5200/4800</t>
  </si>
  <si>
    <t>1260х1200х1500</t>
  </si>
  <si>
    <t>ВК40Т-8(10)Д</t>
  </si>
  <si>
    <t>ВК40Т-8(10)ВС</t>
  </si>
  <si>
    <t>ВК40Т-8(10)ДВС</t>
  </si>
  <si>
    <t>ВК50Т-8(10)</t>
  </si>
  <si>
    <t>6200/5350</t>
  </si>
  <si>
    <t>ВК50Т-8(10)ВС</t>
  </si>
  <si>
    <t>ВК100Т-8(10)</t>
  </si>
  <si>
    <t>13100/11100</t>
  </si>
  <si>
    <t>1945х1460х1840</t>
  </si>
  <si>
    <t>ВК100Т-8(10)ВС</t>
  </si>
  <si>
    <t>ВК120Т-8(10)</t>
  </si>
  <si>
    <t>15200/13400</t>
  </si>
  <si>
    <t>ВК120Т-8(10)ВС</t>
  </si>
  <si>
    <t>Винтовые компрессоры с ременным приводом</t>
  </si>
  <si>
    <t>ВК5E-8(10/15)-270</t>
  </si>
  <si>
    <t>1270x680x1585</t>
  </si>
  <si>
    <t>2030x695x1585</t>
  </si>
  <si>
    <t>ВК7E-8(10/15)-270</t>
  </si>
  <si>
    <t>1270х680х1585</t>
  </si>
  <si>
    <t>ВК10E-8(10/15)</t>
  </si>
  <si>
    <t>1150/1000/700</t>
  </si>
  <si>
    <t>ВК10E-8(10/15)-270</t>
  </si>
  <si>
    <t>ВК10E-8(10/15)-500Д</t>
  </si>
  <si>
    <t>BK15E-8(10/15)</t>
  </si>
  <si>
    <t>1080x680x1025</t>
  </si>
  <si>
    <t>BK15E-8(10/15)-500</t>
  </si>
  <si>
    <t>2015x680x1585</t>
  </si>
  <si>
    <t>BK15E-8(10/15)-500ВС</t>
  </si>
  <si>
    <t>BK15E-8(10/15)-500Д</t>
  </si>
  <si>
    <t>2015x750x1585</t>
  </si>
  <si>
    <t>BK15E-8(10/15)-500ДВС</t>
  </si>
  <si>
    <t>ВК15Е-8(10/15)-500ДФ</t>
  </si>
  <si>
    <t>BK20E-8(10/15)</t>
  </si>
  <si>
    <t>2200/1900/1400</t>
  </si>
  <si>
    <t>BK20E-8(10/15)-BC</t>
  </si>
  <si>
    <t>ВК20Е-8(10/15)-500ВС</t>
  </si>
  <si>
    <t>BK20E-8(10/15)-500Д</t>
  </si>
  <si>
    <t>ВК20Е-8(10/15)-500ДВС</t>
  </si>
  <si>
    <t>2500/2200/1650</t>
  </si>
  <si>
    <t>BK20-8(10/15)BC</t>
  </si>
  <si>
    <t>BK20-8(10/15)-500</t>
  </si>
  <si>
    <t>BK20-8(10/15)-500Д</t>
  </si>
  <si>
    <t>BK20-8(10/15)-500ВС</t>
  </si>
  <si>
    <t>BK20-8(10/15)-500ДВС</t>
  </si>
  <si>
    <t>3000/2700/2100</t>
  </si>
  <si>
    <t>ВК30-8(10/15)</t>
  </si>
  <si>
    <t>3500/3200/2500</t>
  </si>
  <si>
    <t>ВК40-8(10/13/15)</t>
  </si>
  <si>
    <t>5200/4800/4000/3600</t>
  </si>
  <si>
    <t>8/10/13/15</t>
  </si>
  <si>
    <t>1260х1235х1500</t>
  </si>
  <si>
    <t>ВК40-8(10/13/15)Д</t>
  </si>
  <si>
    <t>5200/4800/4200/3600</t>
  </si>
  <si>
    <t>ВК40-8(10/13/15)ВС</t>
  </si>
  <si>
    <t>ВК40-8(10/13/15)ДВС</t>
  </si>
  <si>
    <t>ВК50-8(10/13/15)</t>
  </si>
  <si>
    <t>6000/5200/4500/4200</t>
  </si>
  <si>
    <t>ВК50-8(10/13/15)ВС</t>
  </si>
  <si>
    <t>7200/6500/5600/5100</t>
  </si>
  <si>
    <t>8500/7700/6700/6000</t>
  </si>
  <si>
    <t>15200/13300/11200/10700</t>
  </si>
  <si>
    <t>Винтовые компрессоры с прямым приводом</t>
  </si>
  <si>
    <t>ВК3А-7,5-200-1(2)٭</t>
  </si>
  <si>
    <t>1550х570х1100</t>
  </si>
  <si>
    <t>ВК4А-10-200-1(2)٭</t>
  </si>
  <si>
    <t>ВК40Р-8</t>
  </si>
  <si>
    <t>8</t>
  </si>
  <si>
    <t>2150х1360х1825</t>
  </si>
  <si>
    <t>ВК40Р-8Д</t>
  </si>
  <si>
    <t>ВК40Р-8ВС</t>
  </si>
  <si>
    <t>ВК40Р-8ДВС</t>
  </si>
  <si>
    <t>ВК50Р-7.5</t>
  </si>
  <si>
    <t>ВК50Р-7.5Д</t>
  </si>
  <si>
    <t>ВК50Р-7.5ВС</t>
  </si>
  <si>
    <t>ВК50Р-7.5ДВС</t>
  </si>
  <si>
    <t>ВК60Р-7.5</t>
  </si>
  <si>
    <t>ВК60Р-7.5Д</t>
  </si>
  <si>
    <t>2615х1590х1825</t>
  </si>
  <si>
    <t>ВК60Р-7.5ВС</t>
  </si>
  <si>
    <t>2550х1360х1825</t>
  </si>
  <si>
    <t>ВК60Р-7.5ДВС</t>
  </si>
  <si>
    <t>3015х1590х1825</t>
  </si>
  <si>
    <t>ВК60Р-8</t>
  </si>
  <si>
    <t>ВК60Р-8Д</t>
  </si>
  <si>
    <t>ВК60Р-8ВС</t>
  </si>
  <si>
    <t>ВК60Р-8ДВС</t>
  </si>
  <si>
    <t>ВК75Р-7,5</t>
  </si>
  <si>
    <t>ВК75Р-7,5Д</t>
  </si>
  <si>
    <t>ВК75Р-7,5ВС</t>
  </si>
  <si>
    <t>ВК75Р-7,5ДВС</t>
  </si>
  <si>
    <t>ВК75Р-8</t>
  </si>
  <si>
    <t>ВК75Р-8Д</t>
  </si>
  <si>
    <t>ВК75Р-8ВС</t>
  </si>
  <si>
    <t>ВК75Р-8ДВС</t>
  </si>
  <si>
    <t>ВК100Р-7,5</t>
  </si>
  <si>
    <t>ВК100Р-7,5Д</t>
  </si>
  <si>
    <t>ВК100Р-7,5BC</t>
  </si>
  <si>
    <t>ВК100Р-7,5ДВС</t>
  </si>
  <si>
    <t>ВК100Р-8</t>
  </si>
  <si>
    <t>ВК100Р-8Д</t>
  </si>
  <si>
    <t>ВК100Р-8BC</t>
  </si>
  <si>
    <t>ВК100Р-8ДВС</t>
  </si>
  <si>
    <t>ВК150-8</t>
  </si>
  <si>
    <t>2650х1970х2380</t>
  </si>
  <si>
    <t>ВК150-8BC</t>
  </si>
  <si>
    <t>BK180-8</t>
  </si>
  <si>
    <t>ВК180-8BC</t>
  </si>
  <si>
    <t>ВК220-8</t>
  </si>
  <si>
    <t>ВК220-8BC</t>
  </si>
  <si>
    <t>ВК270-8</t>
  </si>
  <si>
    <t>ВК270-8ВС</t>
  </si>
  <si>
    <t>4160х2026х2255</t>
  </si>
  <si>
    <t>ВК340-7,5ВС</t>
  </si>
  <si>
    <t>ВК430-7,5ВС</t>
  </si>
  <si>
    <t>По специальному заказу:</t>
  </si>
  <si>
    <t xml:space="preserve">REMEZA - Европейские комплектующие, качественная сборка, разумная цена!                                                                                            </t>
  </si>
  <si>
    <t>remeza-kompressor.ru</t>
  </si>
  <si>
    <t>ВК100-8(10/13/15)</t>
  </si>
  <si>
    <t>ВК100-8(10/13/15)ВС</t>
  </si>
  <si>
    <t>ВК120-8(10/13/15)</t>
  </si>
  <si>
    <t>ВК120-8(10/13/15)ВС</t>
  </si>
  <si>
    <t>ВК25Т-8(10)</t>
  </si>
  <si>
    <t>3000/2700</t>
  </si>
  <si>
    <t>1210х850х1300</t>
  </si>
  <si>
    <t>ВК25Т-8(10)ВС</t>
  </si>
  <si>
    <t>ВК25Т-8(10)-500</t>
  </si>
  <si>
    <t>1980х850х1910</t>
  </si>
  <si>
    <t>ВК25Т-8(10)-500Д</t>
  </si>
  <si>
    <t>ВК25Т-8(10)-500ВС</t>
  </si>
  <si>
    <t>ВК25Т-8(10)-500ДВС</t>
  </si>
  <si>
    <t>ВК30Т-8(10)</t>
  </si>
  <si>
    <t>3500/3200</t>
  </si>
  <si>
    <t>ВК30Т-8(10)ВС</t>
  </si>
  <si>
    <t>ВК30Т-8(10)-500</t>
  </si>
  <si>
    <t>ВК30Т-8(10)-500Д</t>
  </si>
  <si>
    <t>ВК30Т-8(10)-500ВС</t>
  </si>
  <si>
    <t>ВК30Т-8(10)-500ДВС</t>
  </si>
  <si>
    <t>1930x810x1780</t>
  </si>
  <si>
    <t>1930х810х1780</t>
  </si>
  <si>
    <t>12800/11100/10000/9000</t>
  </si>
  <si>
    <t>2615х1680х1825</t>
  </si>
  <si>
    <t>3015х1680х1825</t>
  </si>
  <si>
    <t>BK60-8(10/13/15)</t>
  </si>
  <si>
    <t>BK60-8(10/13/15)ВС</t>
  </si>
  <si>
    <t>BK75-8(10/13/15)</t>
  </si>
  <si>
    <t>BK75-8(10/13/15)ВС</t>
  </si>
  <si>
    <t>Курс евро на 25.03.2020</t>
  </si>
  <si>
    <t>ВК5Т-8(10/15)</t>
  </si>
  <si>
    <t>ВК5Т-8(10/15)-270Д</t>
  </si>
  <si>
    <t>ВК7Т-8(10/15)</t>
  </si>
  <si>
    <t>ВК7Т-8(10/15)-270Д</t>
  </si>
  <si>
    <t>ВК5E-8(10/15)</t>
  </si>
  <si>
    <t>ВК5E-8(10/15)-500Д</t>
  </si>
  <si>
    <t>ВК7E-8(10/15)</t>
  </si>
  <si>
    <t>ВК7E-8(10/15)-500Д</t>
  </si>
  <si>
    <t>BK20E-8(10/15)-500</t>
  </si>
  <si>
    <t>BK20-8(10/15)</t>
  </si>
  <si>
    <t>ВК25-8(10/15)</t>
  </si>
  <si>
    <t>400/50/3</t>
  </si>
  <si>
    <t>ВК25-8(10/15)ВС</t>
  </si>
  <si>
    <t>ВК25-8(10/15)-500</t>
  </si>
  <si>
    <t>ВК25-8(10/15)-500Д</t>
  </si>
  <si>
    <t>ВК25-8(10/15)-500ВС</t>
  </si>
  <si>
    <t>ВК25-8(10/15)-500ДВС</t>
  </si>
  <si>
    <t>ВК30-8(10/15)ВС</t>
  </si>
  <si>
    <t>ВК30-8(10/15)-500</t>
  </si>
  <si>
    <t>ВК30-8(10/15)-500D</t>
  </si>
  <si>
    <t>ВК30-8(10/15)-500ВС</t>
  </si>
  <si>
    <t>ВК30-8(10/15)-500ДВС</t>
  </si>
  <si>
    <t>1665х1430х1810</t>
  </si>
  <si>
    <t>по запросу</t>
  </si>
  <si>
    <t>ВК120Р-8</t>
  </si>
  <si>
    <t>ВК120Р-8Д</t>
  </si>
  <si>
    <t>ВК120Р-8ВС</t>
  </si>
  <si>
    <t>ВК120Р-8ДВС</t>
  </si>
  <si>
    <t>ВК340-7,5 Н</t>
  </si>
  <si>
    <t>ВК430-7,5 Н</t>
  </si>
  <si>
    <t>* 1 – исполнение на колесах;</t>
  </si>
  <si>
    <t>2 – исполнение на виброопорах.</t>
  </si>
  <si>
    <t>- возможно изготовление компрессоров на давление: 5-15 атм.,</t>
  </si>
  <si>
    <t>- возможно изготовление компрессоров ВК5 (ВК5Е), ВК7(ВК7Е), ВК10(ВК10Е) на ресивере 500 литров без осушителя, цена + 100 Евро к цене аналогичных моделей на ресивере 270 литров.</t>
  </si>
  <si>
    <t>Н - "Плавный пуск" - базисная опция</t>
  </si>
  <si>
    <t>Д - с осушителем воздуха холодильного (рефрижераторного) типа , фильтром 3 мкн и байпасом.</t>
  </si>
  <si>
    <t>ДФ - с осушителем воздуха холодильного (рефрижераторного) типа</t>
  </si>
  <si>
    <t xml:space="preserve">A - открытого типа, без шумопоглощающего корпуса </t>
  </si>
  <si>
    <t>ВC - c частотно-регулируемым приводом</t>
  </si>
  <si>
    <t>К - со встроенным блоком рекуперации тепловой энергии для нагрева воды (опция возможна на компрессорах с прямым приводом), цена +10% к базовой версии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</si>
</sst>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26">
    <font>
      <sz val="11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sz val="10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u/>
      <sz val="16"/>
      <color theme="0"/>
      <name val="Calibri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6"/>
      <color theme="0"/>
      <name val="Arial"/>
      <family val="2"/>
      <charset val="204"/>
    </font>
    <font>
      <b/>
      <u/>
      <sz val="25"/>
      <color theme="0"/>
      <name val="Calibri"/>
      <family val="2"/>
      <charset val="204"/>
    </font>
    <font>
      <b/>
      <sz val="24"/>
      <color theme="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2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4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6" borderId="7" xfId="0" applyNumberFormat="1" applyFont="1" applyFill="1" applyBorder="1" applyAlignment="1">
      <alignment horizontal="left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49" fontId="7" fillId="6" borderId="6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49" fontId="9" fillId="6" borderId="7" xfId="0" applyNumberFormat="1" applyFont="1" applyFill="1" applyBorder="1" applyAlignment="1">
      <alignment horizontal="center" vertical="center" wrapText="1"/>
    </xf>
    <xf numFmtId="3" fontId="3" fillId="6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21" fillId="0" borderId="0" xfId="0" applyFont="1" applyBorder="1"/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0" fillId="0" borderId="9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0" xfId="0" applyBorder="1"/>
    <xf numFmtId="0" fontId="10" fillId="9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0" fontId="22" fillId="0" borderId="9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1" fontId="14" fillId="0" borderId="17" xfId="3" applyNumberFormat="1" applyFont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49" fontId="14" fillId="3" borderId="17" xfId="0" applyNumberFormat="1" applyFont="1" applyFill="1" applyBorder="1" applyAlignment="1">
      <alignment horizontal="center" vertical="center"/>
    </xf>
    <xf numFmtId="1" fontId="14" fillId="0" borderId="17" xfId="3" applyNumberFormat="1" applyFont="1" applyFill="1" applyBorder="1" applyAlignment="1">
      <alignment horizontal="center" vertical="center"/>
    </xf>
    <xf numFmtId="16" fontId="14" fillId="0" borderId="17" xfId="0" applyNumberFormat="1" applyFont="1" applyBorder="1" applyAlignment="1">
      <alignment horizontal="center" vertical="center"/>
    </xf>
    <xf numFmtId="1" fontId="14" fillId="3" borderId="17" xfId="3" applyNumberFormat="1" applyFont="1" applyFill="1" applyBorder="1" applyAlignment="1">
      <alignment horizontal="center" vertical="center"/>
    </xf>
    <xf numFmtId="1" fontId="16" fillId="3" borderId="17" xfId="3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 vertical="center"/>
    </xf>
    <xf numFmtId="1" fontId="16" fillId="0" borderId="17" xfId="3" applyNumberFormat="1" applyFont="1" applyBorder="1" applyAlignment="1">
      <alignment horizontal="center"/>
    </xf>
    <xf numFmtId="1" fontId="15" fillId="0" borderId="17" xfId="0" applyNumberFormat="1" applyFont="1" applyBorder="1" applyAlignment="1">
      <alignment horizontal="center" vertical="center"/>
    </xf>
    <xf numFmtId="1" fontId="17" fillId="3" borderId="17" xfId="3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16" fillId="0" borderId="17" xfId="0" applyNumberFormat="1" applyFont="1" applyBorder="1" applyAlignment="1">
      <alignment horizontal="center"/>
    </xf>
    <xf numFmtId="0" fontId="18" fillId="0" borderId="17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1" fontId="15" fillId="0" borderId="0" xfId="0" applyNumberFormat="1" applyFont="1" applyBorder="1" applyAlignment="1">
      <alignment horizontal="center" vertical="center"/>
    </xf>
    <xf numFmtId="1" fontId="20" fillId="0" borderId="0" xfId="4" applyNumberFormat="1" applyFont="1" applyBorder="1" applyAlignment="1" applyProtection="1">
      <alignment horizontal="center" vertical="center"/>
    </xf>
    <xf numFmtId="0" fontId="23" fillId="8" borderId="12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4" fillId="2" borderId="12" xfId="4" applyFont="1" applyFill="1" applyBorder="1" applyAlignment="1" applyProtection="1">
      <alignment horizontal="center" vertical="center"/>
    </xf>
    <xf numFmtId="0" fontId="24" fillId="2" borderId="2" xfId="4" applyFont="1" applyFill="1" applyBorder="1" applyAlignment="1" applyProtection="1">
      <alignment horizontal="center" vertical="center"/>
    </xf>
    <xf numFmtId="0" fontId="24" fillId="2" borderId="3" xfId="4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1" fillId="4" borderId="12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5" xfId="3"/>
    <cellStyle name="Финансовый 2" xfId="2"/>
  </cellStyles>
  <dxfs count="0"/>
  <tableStyles count="0" defaultTableStyle="TableStyleMedium9" defaultPivotStyle="PivotStyleLight16"/>
  <colors>
    <mruColors>
      <color rgb="FF33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157692</xdr:colOff>
      <xdr:row>11</xdr:row>
      <xdr:rowOff>28575</xdr:rowOff>
    </xdr:from>
    <xdr:to>
      <xdr:col>1</xdr:col>
      <xdr:colOff>370416</xdr:colOff>
      <xdr:row>11</xdr:row>
      <xdr:rowOff>241299</xdr:rowOff>
    </xdr:to>
    <xdr:pic>
      <xdr:nvPicPr>
        <xdr:cNvPr id="16" name="Рисунок 15" descr="ресивер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834092" y="1990725"/>
          <a:ext cx="212724" cy="21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101600</xdr:colOff>
      <xdr:row>11</xdr:row>
      <xdr:rowOff>49741</xdr:rowOff>
    </xdr:from>
    <xdr:to>
      <xdr:col>3</xdr:col>
      <xdr:colOff>273050</xdr:colOff>
      <xdr:row>11</xdr:row>
      <xdr:rowOff>297391</xdr:rowOff>
    </xdr:to>
    <xdr:pic>
      <xdr:nvPicPr>
        <xdr:cNvPr id="17" name="Рисунок 16" descr="Давление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368800" y="2011891"/>
          <a:ext cx="171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229658</xdr:colOff>
      <xdr:row>11</xdr:row>
      <xdr:rowOff>23283</xdr:rowOff>
    </xdr:from>
    <xdr:to>
      <xdr:col>4</xdr:col>
      <xdr:colOff>486833</xdr:colOff>
      <xdr:row>11</xdr:row>
      <xdr:rowOff>204258</xdr:rowOff>
    </xdr:to>
    <xdr:pic>
      <xdr:nvPicPr>
        <xdr:cNvPr id="18" name="Рисунок 17" descr="Мощность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5392208" y="1985433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412749</xdr:colOff>
      <xdr:row>11</xdr:row>
      <xdr:rowOff>33868</xdr:rowOff>
    </xdr:from>
    <xdr:to>
      <xdr:col>7</xdr:col>
      <xdr:colOff>560916</xdr:colOff>
      <xdr:row>11</xdr:row>
      <xdr:rowOff>213228</xdr:rowOff>
    </xdr:to>
    <xdr:pic>
      <xdr:nvPicPr>
        <xdr:cNvPr id="19" name="Рисунок 6" descr="Вес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823199" y="1996018"/>
          <a:ext cx="148167" cy="17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157692</xdr:colOff>
      <xdr:row>11</xdr:row>
      <xdr:rowOff>28575</xdr:rowOff>
    </xdr:from>
    <xdr:to>
      <xdr:col>1</xdr:col>
      <xdr:colOff>370416</xdr:colOff>
      <xdr:row>11</xdr:row>
      <xdr:rowOff>241299</xdr:rowOff>
    </xdr:to>
    <xdr:pic>
      <xdr:nvPicPr>
        <xdr:cNvPr id="20" name="Рисунок 19" descr="ресивер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834092" y="1990725"/>
          <a:ext cx="212724" cy="21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787135</xdr:colOff>
      <xdr:row>11</xdr:row>
      <xdr:rowOff>19382</xdr:rowOff>
    </xdr:from>
    <xdr:to>
      <xdr:col>2</xdr:col>
      <xdr:colOff>1292260</xdr:colOff>
      <xdr:row>11</xdr:row>
      <xdr:rowOff>210344</xdr:rowOff>
    </xdr:to>
    <xdr:pic>
      <xdr:nvPicPr>
        <xdr:cNvPr id="21" name="Рисунок 20" descr="Выход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3073135" y="1981532"/>
          <a:ext cx="505125" cy="190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101600</xdr:colOff>
      <xdr:row>11</xdr:row>
      <xdr:rowOff>49741</xdr:rowOff>
    </xdr:from>
    <xdr:to>
      <xdr:col>3</xdr:col>
      <xdr:colOff>273050</xdr:colOff>
      <xdr:row>11</xdr:row>
      <xdr:rowOff>297391</xdr:rowOff>
    </xdr:to>
    <xdr:pic>
      <xdr:nvPicPr>
        <xdr:cNvPr id="22" name="Рисунок 21" descr="Давление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368800" y="2011891"/>
          <a:ext cx="171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229658</xdr:colOff>
      <xdr:row>11</xdr:row>
      <xdr:rowOff>23283</xdr:rowOff>
    </xdr:from>
    <xdr:to>
      <xdr:col>4</xdr:col>
      <xdr:colOff>486833</xdr:colOff>
      <xdr:row>11</xdr:row>
      <xdr:rowOff>204258</xdr:rowOff>
    </xdr:to>
    <xdr:pic>
      <xdr:nvPicPr>
        <xdr:cNvPr id="23" name="Рисунок 22" descr="Мощность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5392208" y="1985433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412749</xdr:colOff>
      <xdr:row>11</xdr:row>
      <xdr:rowOff>33868</xdr:rowOff>
    </xdr:from>
    <xdr:to>
      <xdr:col>7</xdr:col>
      <xdr:colOff>560916</xdr:colOff>
      <xdr:row>11</xdr:row>
      <xdr:rowOff>213228</xdr:rowOff>
    </xdr:to>
    <xdr:pic>
      <xdr:nvPicPr>
        <xdr:cNvPr id="24" name="Рисунок 6" descr="Вес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823199" y="1996018"/>
          <a:ext cx="148167" cy="17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464344</xdr:colOff>
      <xdr:row>166</xdr:row>
      <xdr:rowOff>226219</xdr:rowOff>
    </xdr:from>
    <xdr:to>
      <xdr:col>1</xdr:col>
      <xdr:colOff>321176</xdr:colOff>
      <xdr:row>169</xdr:row>
      <xdr:rowOff>2106</xdr:rowOff>
    </xdr:to>
    <xdr:pic>
      <xdr:nvPicPr>
        <xdr:cNvPr id="25" name="Рисунок 24" descr="мы  нужны как воздух.jpg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64344" y="37254657"/>
          <a:ext cx="1547520" cy="656950"/>
        </a:xfrm>
        <a:prstGeom prst="rect">
          <a:avLst/>
        </a:prstGeom>
      </xdr:spPr>
    </xdr:pic>
    <xdr:clientData/>
  </xdr:twoCellAnchor>
  <xdr:twoCellAnchor editAs="oneCell">
    <xdr:from>
      <xdr:col>0</xdr:col>
      <xdr:colOff>511967</xdr:colOff>
      <xdr:row>169</xdr:row>
      <xdr:rowOff>221658</xdr:rowOff>
    </xdr:from>
    <xdr:to>
      <xdr:col>0</xdr:col>
      <xdr:colOff>1285874</xdr:colOff>
      <xdr:row>171</xdr:row>
      <xdr:rowOff>284928</xdr:rowOff>
    </xdr:to>
    <xdr:pic>
      <xdr:nvPicPr>
        <xdr:cNvPr id="26" name="Picture 1" descr="http://skachate.ru/pars_docs/refs/192/191264/191264_html_mfad3011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1967" y="34178283"/>
          <a:ext cx="773907" cy="64667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440531</xdr:colOff>
      <xdr:row>166</xdr:row>
      <xdr:rowOff>178594</xdr:rowOff>
    </xdr:from>
    <xdr:to>
      <xdr:col>7</xdr:col>
      <xdr:colOff>10739</xdr:colOff>
      <xdr:row>172</xdr:row>
      <xdr:rowOff>190501</xdr:rowOff>
    </xdr:to>
    <xdr:pic>
      <xdr:nvPicPr>
        <xdr:cNvPr id="28" name="Рисунок 27" descr="kompressor-vintovoj-remeza-vk30-8-dvs_42273_1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8974" t="8862" r="19145" b="7748"/>
        <a:stretch>
          <a:fillRect/>
        </a:stretch>
      </xdr:blipFill>
      <xdr:spPr>
        <a:xfrm>
          <a:off x="5453062" y="36885563"/>
          <a:ext cx="1808583" cy="1833563"/>
        </a:xfrm>
        <a:prstGeom prst="rect">
          <a:avLst/>
        </a:prstGeom>
      </xdr:spPr>
    </xdr:pic>
    <xdr:clientData/>
  </xdr:twoCellAnchor>
  <xdr:twoCellAnchor editAs="oneCell">
    <xdr:from>
      <xdr:col>7</xdr:col>
      <xdr:colOff>892969</xdr:colOff>
      <xdr:row>166</xdr:row>
      <xdr:rowOff>71438</xdr:rowOff>
    </xdr:from>
    <xdr:to>
      <xdr:col>10</xdr:col>
      <xdr:colOff>110788</xdr:colOff>
      <xdr:row>172</xdr:row>
      <xdr:rowOff>101865</xdr:rowOff>
    </xdr:to>
    <xdr:pic>
      <xdr:nvPicPr>
        <xdr:cNvPr id="29" name="Рисунок 28" descr="531_original.jpe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t="15199" b="15618"/>
        <a:stretch>
          <a:fillRect/>
        </a:stretch>
      </xdr:blipFill>
      <xdr:spPr>
        <a:xfrm>
          <a:off x="8143875" y="38219063"/>
          <a:ext cx="2408694" cy="1852083"/>
        </a:xfrm>
        <a:prstGeom prst="rect">
          <a:avLst/>
        </a:prstGeom>
      </xdr:spPr>
    </xdr:pic>
    <xdr:clientData/>
  </xdr:twoCellAnchor>
  <xdr:twoCellAnchor editAs="oneCell">
    <xdr:from>
      <xdr:col>2</xdr:col>
      <xdr:colOff>547688</xdr:colOff>
      <xdr:row>166</xdr:row>
      <xdr:rowOff>142876</xdr:rowOff>
    </xdr:from>
    <xdr:to>
      <xdr:col>3</xdr:col>
      <xdr:colOff>666751</xdr:colOff>
      <xdr:row>172</xdr:row>
      <xdr:rowOff>119064</xdr:rowOff>
    </xdr:to>
    <xdr:pic>
      <xdr:nvPicPr>
        <xdr:cNvPr id="30" name="Рисунок 29" descr="4f4bb4eba1fa5c52e81db0cdd27d8c52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059907" y="37171314"/>
          <a:ext cx="1797844" cy="1797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642938</xdr:colOff>
      <xdr:row>8</xdr:row>
      <xdr:rowOff>154781</xdr:rowOff>
    </xdr:to>
    <xdr:pic>
      <xdr:nvPicPr>
        <xdr:cNvPr id="27" name="Рисунок 26" descr="Шапка Remeza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11084719" cy="16787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1%20WORK/1%20&#1055;&#1056;&#1040;&#1049;&#1057;&#1067;/1.%20&#1050;&#1054;&#1052;&#1055;&#1056;&#1045;&#1057;&#1057;&#1054;&#1056;&#1067;/1.%20&#1055;&#1088;&#1072;&#1081;&#1089;/1.&#1053;&#1054;&#1042;&#1067;&#1049;%20&#1055;&#1056;&#1040;&#1049;&#1057;%20-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ая"/>
      <sheetName val="ABAC винт.эл."/>
      <sheetName val="AIRPOL винт.эл."/>
      <sheetName val="AIRRUS (РКЗ) винт.эл."/>
      <sheetName val="ATLAS COPCO винт.эл."/>
      <sheetName val="ATLAS COPCO-G винт.эл."/>
      <sheetName val="BERG винт.эл."/>
      <sheetName val="COMARO винт.эл."/>
      <sheetName val="СOMPRAG винт.эл."/>
      <sheetName val="DALGAKIRAN винт.эл "/>
      <sheetName val="DALI винт.эл."/>
      <sheetName val="ECCOAIR винт.эл"/>
      <sheetName val="EKOMAK винт.эл."/>
      <sheetName val="IRONMAC винт.эл."/>
      <sheetName val="INGRO винт.эл."/>
      <sheetName val="KRAFTMANN винт.эл."/>
      <sheetName val="MARK"/>
      <sheetName val="REMEZA винт.эл."/>
      <sheetName val="ЕвразКомпрессор "/>
      <sheetName val="ЗИФ винт.эл."/>
      <sheetName val="AIRMAN винт. диз."/>
      <sheetName val="ATLAS COPCO винт. диз."/>
      <sheetName val="ATMOS винт. диз."/>
      <sheetName val="CHICAGO Pneumatic винт. диз."/>
      <sheetName val="СOMPRAG винт. диз."/>
      <sheetName val="REMEZA винт.диз."/>
      <sheetName val="ЗИФ винт.диз."/>
      <sheetName val="ABAC поршн."/>
      <sheetName val="AIRRUS (РКЗ) поршн."/>
      <sheetName val="FUBAG поршн."/>
      <sheetName val="GARAGE поршн."/>
      <sheetName val="QUATTRO ELEMENTI поршн."/>
      <sheetName val="REMEZA (AB) FIAC"/>
      <sheetName val="REMEZA(LB)"/>
      <sheetName val="SKAT"/>
      <sheetName val="БЕЖЕЦК поршн."/>
      <sheetName val="ИНТЕРСКОЛ"/>
      <sheetName val="КРАТОН"/>
      <sheetName val="ЭНЕРГОПРОМ"/>
      <sheetName val="AIRPOL безмасл.винт"/>
      <sheetName val="ATLAS COPCO безмасл."/>
      <sheetName val="DALGAKIRAN безмасл."/>
      <sheetName val="EKOMAK безмасл.винт"/>
      <sheetName val="KRAFTMANN безмасл.винт"/>
      <sheetName val="AIRPOL безмасл.спир"/>
      <sheetName val="EKOMAK безмасл. спир"/>
      <sheetName val="REMEZA безмасл. спир"/>
      <sheetName val="ATLAS COPCO ВД и бустеры"/>
      <sheetName val="DALGAKIRAN выс. давл"/>
      <sheetName val="REMEZA высокого давл.и бустеры"/>
      <sheetName val="AIRPOL бустер"/>
      <sheetName val="AIRRUS бустеры"/>
      <sheetName val="DALGAKIRAN бустеры"/>
      <sheetName val="Kraftmann бустеры"/>
      <sheetName val="1А,2AФ, ВФ воздуходувки"/>
      <sheetName val="AIRPOL воздуходувки"/>
      <sheetName val="DALGAKIRAN воздуходувки"/>
      <sheetName val="REMEZA воздуходувки"/>
      <sheetName val="ROBUSCHI воздуходувки"/>
      <sheetName val="ABAC осушители"/>
      <sheetName val="AIRPOL осушители"/>
      <sheetName val="AIRRUS реф.осуш"/>
      <sheetName val="AIRRUS адс. осуш"/>
      <sheetName val="ATLAS COPCO осушители"/>
      <sheetName val="BERG реф.осуш."/>
      <sheetName val="BERG адс. осуш"/>
      <sheetName val="COMPRAG реф.осуш."/>
      <sheetName val="COMPRAG адс.осуш."/>
      <sheetName val="DALGAKIRAN реф. осуш."/>
      <sheetName val="DALGAKIRAN адс. осуш"/>
      <sheetName val="DALI реф.осуш."/>
      <sheetName val="DALI адс. осуш."/>
      <sheetName val="Pneumatech &amp; EKOMAK реф. осуш."/>
      <sheetName val="Pneumatech &amp; EKOMAK адс. осуш."/>
      <sheetName val="KRAFTMANN реф. осуш."/>
      <sheetName val="KRAFTMANN адс. осуш."/>
      <sheetName val="MARK осуш."/>
      <sheetName val="REMEZA реф. осуш."/>
      <sheetName val="REMEZA адс. осуш."/>
      <sheetName val="SMC осушители"/>
      <sheetName val="ЕВРАЗКОМПРЕССОР реф. осуш."/>
      <sheetName val="ЕВРАЗКОМПРЕССОР адс.осуш."/>
      <sheetName val="ABAC фильтры и проч."/>
      <sheetName val="AIRPOL фильтры и проч."/>
      <sheetName val="AIRRUS фильтры и проч."/>
      <sheetName val="ATLAS COPCO фильтры и проч."/>
      <sheetName val="BERG фильтры и проч."/>
      <sheetName val="COMPRAG фильтры и проч."/>
      <sheetName val="DALGAKIRAN фильтры и проч."/>
      <sheetName val="DALI фильтры и проч."/>
      <sheetName val="KRAFTMANN фильтры и проч."/>
      <sheetName val="Pneumatech &amp; EKOMAK фильтры и п"/>
      <sheetName val="REMEZA фильтры и проч."/>
      <sheetName val="SMC фильтры и проч."/>
      <sheetName val="ЕВРАЗКОМПРЕССОР фильтры и проч."/>
      <sheetName val="AIRPOL ресиверы"/>
      <sheetName val="COMPRAG ресиверы"/>
      <sheetName val="REMEZA ресиверы"/>
      <sheetName val="БЕЖЕЦК ресиверы"/>
      <sheetName val="ЕВРАЗКОМПРЕССОР ресиверы"/>
      <sheetName val="РКЗ ресиверы"/>
      <sheetName val="PNEUMATECH - генераторы азота"/>
    </sheetNames>
    <sheetDataSet>
      <sheetData sheetId="0" refreshError="1">
        <row r="5">
          <cell r="N5">
            <v>75.58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meza-kompresso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P176"/>
  <sheetViews>
    <sheetView tabSelected="1" view="pageBreakPreview" topLeftCell="A142" zoomScale="80" zoomScaleSheetLayoutView="80" workbookViewId="0">
      <selection activeCell="K106" sqref="K106"/>
    </sheetView>
  </sheetViews>
  <sheetFormatPr defaultRowHeight="15"/>
  <cols>
    <col min="1" max="1" width="25.28515625" customWidth="1"/>
    <col min="2" max="2" width="12.28515625" customWidth="1"/>
    <col min="3" max="3" width="25.140625" customWidth="1"/>
    <col min="4" max="4" width="12.28515625" customWidth="1"/>
    <col min="5" max="5" width="11.85546875" customWidth="1"/>
    <col min="6" max="6" width="12.7109375" customWidth="1"/>
    <col min="7" max="7" width="9.140625" customWidth="1"/>
    <col min="8" max="8" width="14.7109375" customWidth="1"/>
    <col min="9" max="9" width="18.28515625" customWidth="1"/>
    <col min="10" max="10" width="15" customWidth="1"/>
    <col min="11" max="11" width="15.140625" customWidth="1"/>
    <col min="12" max="12" width="14.5703125" customWidth="1"/>
  </cols>
  <sheetData>
    <row r="9" spans="1:12" ht="15.75" thickBot="1"/>
    <row r="10" spans="1:12" ht="53.25" customHeight="1" thickBot="1">
      <c r="A10" s="87" t="s">
        <v>13</v>
      </c>
      <c r="B10" s="88"/>
      <c r="C10" s="88"/>
      <c r="D10" s="88"/>
      <c r="E10" s="88"/>
      <c r="F10" s="88"/>
      <c r="G10" s="88"/>
      <c r="H10" s="88"/>
      <c r="I10" s="88"/>
      <c r="J10" s="88"/>
      <c r="K10" s="89"/>
      <c r="L10" s="11"/>
    </row>
    <row r="11" spans="1:12" ht="29.25" customHeight="1" thickBot="1">
      <c r="A11" s="1"/>
      <c r="B11" s="13"/>
      <c r="C11" s="13"/>
      <c r="D11" s="13"/>
      <c r="E11" s="90" t="s">
        <v>199</v>
      </c>
      <c r="F11" s="91"/>
      <c r="G11" s="91"/>
      <c r="H11" s="92"/>
      <c r="I11" s="93">
        <v>85.42</v>
      </c>
      <c r="J11" s="94"/>
      <c r="K11" s="95"/>
      <c r="L11" s="12"/>
    </row>
    <row r="12" spans="1:12" ht="30.75" thickBot="1">
      <c r="A12" s="14" t="s">
        <v>0</v>
      </c>
      <c r="B12" s="14" t="s">
        <v>14</v>
      </c>
      <c r="C12" s="14" t="s">
        <v>15</v>
      </c>
      <c r="D12" s="14" t="s">
        <v>16</v>
      </c>
      <c r="E12" s="14" t="s">
        <v>17</v>
      </c>
      <c r="F12" s="14" t="s">
        <v>18</v>
      </c>
      <c r="G12" s="15" t="s">
        <v>19</v>
      </c>
      <c r="H12" s="14" t="s">
        <v>20</v>
      </c>
      <c r="I12" s="14" t="s">
        <v>21</v>
      </c>
      <c r="J12" s="16" t="s">
        <v>22</v>
      </c>
      <c r="K12" s="16" t="s">
        <v>23</v>
      </c>
      <c r="L12" s="17"/>
    </row>
    <row r="13" spans="1:12" ht="21.75" thickBot="1">
      <c r="A13" s="96" t="s">
        <v>24</v>
      </c>
      <c r="B13" s="97"/>
      <c r="C13" s="97"/>
      <c r="D13" s="97"/>
      <c r="E13" s="97"/>
      <c r="F13" s="97"/>
      <c r="G13" s="97"/>
      <c r="H13" s="97"/>
      <c r="I13" s="97"/>
      <c r="J13" s="97"/>
      <c r="K13" s="98"/>
      <c r="L13" s="18"/>
    </row>
    <row r="14" spans="1:12" ht="16.5" thickBot="1">
      <c r="A14" s="41" t="s">
        <v>200</v>
      </c>
      <c r="B14" s="42" t="s">
        <v>1</v>
      </c>
      <c r="C14" s="43" t="s">
        <v>25</v>
      </c>
      <c r="D14" s="44" t="s">
        <v>26</v>
      </c>
      <c r="E14" s="42">
        <v>4</v>
      </c>
      <c r="F14" s="42" t="s">
        <v>27</v>
      </c>
      <c r="G14" s="42">
        <v>68</v>
      </c>
      <c r="H14" s="42">
        <v>215</v>
      </c>
      <c r="I14" s="42" t="s">
        <v>28</v>
      </c>
      <c r="J14" s="45">
        <v>2970</v>
      </c>
      <c r="K14" s="45">
        <f>J14*рарвар</f>
        <v>253697.4</v>
      </c>
      <c r="L14" s="19"/>
    </row>
    <row r="15" spans="1:12" ht="16.5" thickBot="1">
      <c r="A15" s="41" t="s">
        <v>29</v>
      </c>
      <c r="B15" s="42">
        <v>270</v>
      </c>
      <c r="C15" s="43" t="s">
        <v>25</v>
      </c>
      <c r="D15" s="44" t="s">
        <v>26</v>
      </c>
      <c r="E15" s="42">
        <v>4</v>
      </c>
      <c r="F15" s="42" t="s">
        <v>27</v>
      </c>
      <c r="G15" s="42">
        <v>68</v>
      </c>
      <c r="H15" s="42">
        <v>320</v>
      </c>
      <c r="I15" s="42" t="s">
        <v>30</v>
      </c>
      <c r="J15" s="45">
        <v>3185</v>
      </c>
      <c r="K15" s="45">
        <f>J15*рарвар</f>
        <v>272062.7</v>
      </c>
      <c r="L15" s="19"/>
    </row>
    <row r="16" spans="1:12" ht="16.5" thickBot="1">
      <c r="A16" s="41" t="s">
        <v>201</v>
      </c>
      <c r="B16" s="42">
        <v>270</v>
      </c>
      <c r="C16" s="43" t="s">
        <v>25</v>
      </c>
      <c r="D16" s="44" t="s">
        <v>26</v>
      </c>
      <c r="E16" s="42">
        <v>4</v>
      </c>
      <c r="F16" s="42" t="s">
        <v>27</v>
      </c>
      <c r="G16" s="42">
        <v>68</v>
      </c>
      <c r="H16" s="42">
        <v>350</v>
      </c>
      <c r="I16" s="42" t="s">
        <v>30</v>
      </c>
      <c r="J16" s="45">
        <v>4140</v>
      </c>
      <c r="K16" s="45">
        <f>J16*рарвар</f>
        <v>353638.8</v>
      </c>
      <c r="L16" s="19"/>
    </row>
    <row r="17" spans="1:12" ht="16.5" thickBot="1">
      <c r="A17" s="41" t="s">
        <v>202</v>
      </c>
      <c r="B17" s="42" t="s">
        <v>1</v>
      </c>
      <c r="C17" s="43" t="s">
        <v>31</v>
      </c>
      <c r="D17" s="44" t="s">
        <v>26</v>
      </c>
      <c r="E17" s="42">
        <v>5.5</v>
      </c>
      <c r="F17" s="42" t="s">
        <v>27</v>
      </c>
      <c r="G17" s="42">
        <v>70</v>
      </c>
      <c r="H17" s="42">
        <v>215</v>
      </c>
      <c r="I17" s="42" t="s">
        <v>28</v>
      </c>
      <c r="J17" s="45">
        <v>3030</v>
      </c>
      <c r="K17" s="45">
        <f>J17*рарвар</f>
        <v>258822.6</v>
      </c>
      <c r="L17" s="19"/>
    </row>
    <row r="18" spans="1:12" ht="16.5" thickBot="1">
      <c r="A18" s="41" t="s">
        <v>32</v>
      </c>
      <c r="B18" s="42">
        <v>270</v>
      </c>
      <c r="C18" s="43" t="s">
        <v>31</v>
      </c>
      <c r="D18" s="44" t="s">
        <v>26</v>
      </c>
      <c r="E18" s="42">
        <v>5.5</v>
      </c>
      <c r="F18" s="42" t="s">
        <v>27</v>
      </c>
      <c r="G18" s="42">
        <v>70</v>
      </c>
      <c r="H18" s="42">
        <v>320</v>
      </c>
      <c r="I18" s="42" t="s">
        <v>30</v>
      </c>
      <c r="J18" s="45">
        <v>3240</v>
      </c>
      <c r="K18" s="45">
        <f>J18*рарвар</f>
        <v>276760.8</v>
      </c>
      <c r="L18" s="19"/>
    </row>
    <row r="19" spans="1:12" ht="16.5" thickBot="1">
      <c r="A19" s="41" t="s">
        <v>203</v>
      </c>
      <c r="B19" s="42">
        <v>270</v>
      </c>
      <c r="C19" s="43" t="s">
        <v>31</v>
      </c>
      <c r="D19" s="44" t="s">
        <v>26</v>
      </c>
      <c r="E19" s="42">
        <v>5.5</v>
      </c>
      <c r="F19" s="42" t="s">
        <v>27</v>
      </c>
      <c r="G19" s="42">
        <v>70</v>
      </c>
      <c r="H19" s="42">
        <v>350</v>
      </c>
      <c r="I19" s="42" t="s">
        <v>30</v>
      </c>
      <c r="J19" s="45">
        <v>4270</v>
      </c>
      <c r="K19" s="45">
        <f>J19*рарвар</f>
        <v>364743.4</v>
      </c>
      <c r="L19" s="19"/>
    </row>
    <row r="20" spans="1:12" ht="16.5" thickBot="1">
      <c r="A20" s="41" t="s">
        <v>33</v>
      </c>
      <c r="B20" s="42" t="s">
        <v>1</v>
      </c>
      <c r="C20" s="43" t="s">
        <v>34</v>
      </c>
      <c r="D20" s="44" t="s">
        <v>35</v>
      </c>
      <c r="E20" s="42">
        <v>7.5</v>
      </c>
      <c r="F20" s="42" t="s">
        <v>27</v>
      </c>
      <c r="G20" s="42">
        <v>71</v>
      </c>
      <c r="H20" s="42">
        <v>225</v>
      </c>
      <c r="I20" s="42" t="s">
        <v>28</v>
      </c>
      <c r="J20" s="45">
        <v>3225</v>
      </c>
      <c r="K20" s="45">
        <f>J20*рарвар</f>
        <v>275479.5</v>
      </c>
      <c r="L20" s="19"/>
    </row>
    <row r="21" spans="1:12" ht="16.5" thickBot="1">
      <c r="A21" s="41" t="s">
        <v>36</v>
      </c>
      <c r="B21" s="42">
        <v>270</v>
      </c>
      <c r="C21" s="43" t="s">
        <v>34</v>
      </c>
      <c r="D21" s="44" t="s">
        <v>35</v>
      </c>
      <c r="E21" s="42">
        <v>7.5</v>
      </c>
      <c r="F21" s="42" t="s">
        <v>27</v>
      </c>
      <c r="G21" s="42">
        <v>71</v>
      </c>
      <c r="H21" s="42">
        <v>345</v>
      </c>
      <c r="I21" s="42" t="s">
        <v>30</v>
      </c>
      <c r="J21" s="45">
        <v>3425</v>
      </c>
      <c r="K21" s="45">
        <f>J21*рарвар</f>
        <v>292563.5</v>
      </c>
      <c r="L21" s="19"/>
    </row>
    <row r="22" spans="1:12" ht="16.5" thickBot="1">
      <c r="A22" s="41" t="s">
        <v>37</v>
      </c>
      <c r="B22" s="42">
        <v>270</v>
      </c>
      <c r="C22" s="43" t="s">
        <v>34</v>
      </c>
      <c r="D22" s="44" t="s">
        <v>35</v>
      </c>
      <c r="E22" s="42">
        <v>7.5</v>
      </c>
      <c r="F22" s="42" t="s">
        <v>27</v>
      </c>
      <c r="G22" s="42">
        <v>71</v>
      </c>
      <c r="H22" s="42">
        <v>380</v>
      </c>
      <c r="I22" s="42" t="s">
        <v>30</v>
      </c>
      <c r="J22" s="45">
        <v>4400</v>
      </c>
      <c r="K22" s="45">
        <f>J22*рарвар</f>
        <v>375848</v>
      </c>
      <c r="L22" s="19"/>
    </row>
    <row r="23" spans="1:12" ht="16.5" thickBot="1">
      <c r="A23" s="41" t="s">
        <v>38</v>
      </c>
      <c r="B23" s="42" t="s">
        <v>1</v>
      </c>
      <c r="C23" s="43" t="s">
        <v>39</v>
      </c>
      <c r="D23" s="44" t="s">
        <v>26</v>
      </c>
      <c r="E23" s="42">
        <v>11</v>
      </c>
      <c r="F23" s="42" t="s">
        <v>27</v>
      </c>
      <c r="G23" s="42">
        <v>75</v>
      </c>
      <c r="H23" s="42">
        <v>280</v>
      </c>
      <c r="I23" s="42" t="s">
        <v>40</v>
      </c>
      <c r="J23" s="45">
        <v>3600</v>
      </c>
      <c r="K23" s="45">
        <f>J23*рарвар</f>
        <v>307512</v>
      </c>
      <c r="L23" s="19"/>
    </row>
    <row r="24" spans="1:12" ht="16.5" thickBot="1">
      <c r="A24" s="41" t="s">
        <v>41</v>
      </c>
      <c r="B24" s="42">
        <v>500</v>
      </c>
      <c r="C24" s="43" t="s">
        <v>39</v>
      </c>
      <c r="D24" s="44" t="s">
        <v>26</v>
      </c>
      <c r="E24" s="42">
        <v>11</v>
      </c>
      <c r="F24" s="42" t="s">
        <v>27</v>
      </c>
      <c r="G24" s="42">
        <v>75</v>
      </c>
      <c r="H24" s="42">
        <v>475</v>
      </c>
      <c r="I24" s="42" t="s">
        <v>42</v>
      </c>
      <c r="J24" s="45">
        <v>3750</v>
      </c>
      <c r="K24" s="45">
        <f>J24*рарвар</f>
        <v>320325</v>
      </c>
      <c r="L24" s="19"/>
    </row>
    <row r="25" spans="1:12" ht="16.5" thickBot="1">
      <c r="A25" s="41" t="s">
        <v>43</v>
      </c>
      <c r="B25" s="42">
        <v>500</v>
      </c>
      <c r="C25" s="43" t="s">
        <v>39</v>
      </c>
      <c r="D25" s="44" t="s">
        <v>26</v>
      </c>
      <c r="E25" s="42">
        <v>11</v>
      </c>
      <c r="F25" s="42" t="s">
        <v>27</v>
      </c>
      <c r="G25" s="42">
        <v>75</v>
      </c>
      <c r="H25" s="42">
        <v>505</v>
      </c>
      <c r="I25" s="42" t="s">
        <v>42</v>
      </c>
      <c r="J25" s="45">
        <v>4750</v>
      </c>
      <c r="K25" s="45">
        <f>J25*рарвар</f>
        <v>405745</v>
      </c>
      <c r="L25" s="19"/>
    </row>
    <row r="26" spans="1:12" ht="16.5" thickBot="1">
      <c r="A26" s="46" t="s">
        <v>44</v>
      </c>
      <c r="B26" s="47" t="s">
        <v>1</v>
      </c>
      <c r="C26" s="48" t="s">
        <v>45</v>
      </c>
      <c r="D26" s="49" t="s">
        <v>26</v>
      </c>
      <c r="E26" s="47">
        <v>15</v>
      </c>
      <c r="F26" s="47" t="s">
        <v>27</v>
      </c>
      <c r="G26" s="47">
        <v>67</v>
      </c>
      <c r="H26" s="47">
        <v>390</v>
      </c>
      <c r="I26" s="47" t="s">
        <v>46</v>
      </c>
      <c r="J26" s="50">
        <v>3710</v>
      </c>
      <c r="K26" s="45">
        <f>J26*рарвар</f>
        <v>316908.2</v>
      </c>
      <c r="L26" s="19"/>
    </row>
    <row r="27" spans="1:12" ht="16.5" thickBot="1">
      <c r="A27" s="41" t="s">
        <v>47</v>
      </c>
      <c r="B27" s="42">
        <v>500</v>
      </c>
      <c r="C27" s="43" t="s">
        <v>45</v>
      </c>
      <c r="D27" s="44" t="s">
        <v>26</v>
      </c>
      <c r="E27" s="42">
        <v>15</v>
      </c>
      <c r="F27" s="42" t="s">
        <v>27</v>
      </c>
      <c r="G27" s="47">
        <v>67</v>
      </c>
      <c r="H27" s="42">
        <v>575</v>
      </c>
      <c r="I27" s="42" t="s">
        <v>48</v>
      </c>
      <c r="J27" s="50">
        <v>4025</v>
      </c>
      <c r="K27" s="45">
        <f>J27*рарвар</f>
        <v>343815.5</v>
      </c>
      <c r="L27" s="19"/>
    </row>
    <row r="28" spans="1:12" ht="16.5" thickBot="1">
      <c r="A28" s="41" t="s">
        <v>49</v>
      </c>
      <c r="B28" s="42">
        <v>500</v>
      </c>
      <c r="C28" s="43" t="s">
        <v>45</v>
      </c>
      <c r="D28" s="44" t="s">
        <v>26</v>
      </c>
      <c r="E28" s="42">
        <v>15</v>
      </c>
      <c r="F28" s="42" t="s">
        <v>27</v>
      </c>
      <c r="G28" s="47">
        <v>67</v>
      </c>
      <c r="H28" s="42">
        <v>625</v>
      </c>
      <c r="I28" s="42" t="s">
        <v>48</v>
      </c>
      <c r="J28" s="50">
        <v>5050</v>
      </c>
      <c r="K28" s="45">
        <f>J28*рарвар</f>
        <v>431371</v>
      </c>
      <c r="L28" s="19"/>
    </row>
    <row r="29" spans="1:12" ht="16.5" thickBot="1">
      <c r="A29" s="41" t="s">
        <v>174</v>
      </c>
      <c r="B29" s="42" t="s">
        <v>1</v>
      </c>
      <c r="C29" s="43" t="s">
        <v>175</v>
      </c>
      <c r="D29" s="44" t="s">
        <v>8</v>
      </c>
      <c r="E29" s="42">
        <v>18.5</v>
      </c>
      <c r="F29" s="42" t="s">
        <v>27</v>
      </c>
      <c r="G29" s="42">
        <v>70</v>
      </c>
      <c r="H29" s="42">
        <v>485</v>
      </c>
      <c r="I29" s="42" t="s">
        <v>176</v>
      </c>
      <c r="J29" s="50">
        <v>4825</v>
      </c>
      <c r="K29" s="45">
        <f>J29*рарвар</f>
        <v>412151.5</v>
      </c>
      <c r="L29" s="19"/>
    </row>
    <row r="30" spans="1:12" ht="16.5" thickBot="1">
      <c r="A30" s="41" t="s">
        <v>177</v>
      </c>
      <c r="B30" s="42" t="s">
        <v>1</v>
      </c>
      <c r="C30" s="42" t="s">
        <v>175</v>
      </c>
      <c r="D30" s="51">
        <v>44112</v>
      </c>
      <c r="E30" s="42">
        <v>18.5</v>
      </c>
      <c r="F30" s="42" t="s">
        <v>27</v>
      </c>
      <c r="G30" s="42">
        <v>70</v>
      </c>
      <c r="H30" s="42">
        <v>510</v>
      </c>
      <c r="I30" s="42" t="s">
        <v>176</v>
      </c>
      <c r="J30" s="50">
        <v>6600</v>
      </c>
      <c r="K30" s="45">
        <f>J30*рарвар</f>
        <v>563772</v>
      </c>
      <c r="L30" s="19"/>
    </row>
    <row r="31" spans="1:12" ht="16.5" thickBot="1">
      <c r="A31" s="41" t="s">
        <v>178</v>
      </c>
      <c r="B31" s="42">
        <v>500</v>
      </c>
      <c r="C31" s="43" t="s">
        <v>175</v>
      </c>
      <c r="D31" s="44" t="s">
        <v>8</v>
      </c>
      <c r="E31" s="42">
        <v>18.5</v>
      </c>
      <c r="F31" s="42" t="s">
        <v>27</v>
      </c>
      <c r="G31" s="42">
        <v>70</v>
      </c>
      <c r="H31" s="42">
        <v>700</v>
      </c>
      <c r="I31" s="42" t="s">
        <v>179</v>
      </c>
      <c r="J31" s="50">
        <v>5140</v>
      </c>
      <c r="K31" s="45">
        <f>J31*рарвар</f>
        <v>439058.8</v>
      </c>
      <c r="L31" s="19"/>
    </row>
    <row r="32" spans="1:12" ht="16.5" thickBot="1">
      <c r="A32" s="41" t="s">
        <v>180</v>
      </c>
      <c r="B32" s="47">
        <v>500</v>
      </c>
      <c r="C32" s="43" t="s">
        <v>175</v>
      </c>
      <c r="D32" s="44" t="s">
        <v>8</v>
      </c>
      <c r="E32" s="42">
        <v>18.5</v>
      </c>
      <c r="F32" s="42" t="s">
        <v>27</v>
      </c>
      <c r="G32" s="42">
        <v>70</v>
      </c>
      <c r="H32" s="42">
        <v>780</v>
      </c>
      <c r="I32" s="42" t="s">
        <v>179</v>
      </c>
      <c r="J32" s="50">
        <v>6615</v>
      </c>
      <c r="K32" s="45">
        <f>J32*рарвар</f>
        <v>565053.30000000005</v>
      </c>
      <c r="L32" s="19"/>
    </row>
    <row r="33" spans="1:12" ht="16.5" thickBot="1">
      <c r="A33" s="41" t="s">
        <v>181</v>
      </c>
      <c r="B33" s="42">
        <v>500</v>
      </c>
      <c r="C33" s="42" t="s">
        <v>175</v>
      </c>
      <c r="D33" s="51">
        <v>44112</v>
      </c>
      <c r="E33" s="42">
        <v>18.5</v>
      </c>
      <c r="F33" s="42" t="s">
        <v>27</v>
      </c>
      <c r="G33" s="42">
        <v>70</v>
      </c>
      <c r="H33" s="42">
        <v>725</v>
      </c>
      <c r="I33" s="42" t="s">
        <v>179</v>
      </c>
      <c r="J33" s="50">
        <v>6860</v>
      </c>
      <c r="K33" s="45">
        <f>J33*рарвар</f>
        <v>585981.20000000007</v>
      </c>
      <c r="L33" s="19"/>
    </row>
    <row r="34" spans="1:12" ht="16.5" thickBot="1">
      <c r="A34" s="46" t="s">
        <v>182</v>
      </c>
      <c r="B34" s="42">
        <v>500</v>
      </c>
      <c r="C34" s="43" t="s">
        <v>175</v>
      </c>
      <c r="D34" s="44" t="s">
        <v>8</v>
      </c>
      <c r="E34" s="42">
        <v>18.5</v>
      </c>
      <c r="F34" s="42" t="s">
        <v>27</v>
      </c>
      <c r="G34" s="42">
        <v>70</v>
      </c>
      <c r="H34" s="42">
        <v>805</v>
      </c>
      <c r="I34" s="42" t="s">
        <v>179</v>
      </c>
      <c r="J34" s="50">
        <v>8390</v>
      </c>
      <c r="K34" s="45">
        <f>J34*рарвар</f>
        <v>716673.8</v>
      </c>
      <c r="L34" s="19"/>
    </row>
    <row r="35" spans="1:12" ht="16.5" thickBot="1">
      <c r="A35" s="41" t="s">
        <v>183</v>
      </c>
      <c r="B35" s="42" t="s">
        <v>1</v>
      </c>
      <c r="C35" s="43" t="s">
        <v>184</v>
      </c>
      <c r="D35" s="44" t="s">
        <v>8</v>
      </c>
      <c r="E35" s="42">
        <v>22</v>
      </c>
      <c r="F35" s="42" t="s">
        <v>27</v>
      </c>
      <c r="G35" s="42">
        <v>71</v>
      </c>
      <c r="H35" s="42">
        <v>520</v>
      </c>
      <c r="I35" s="42" t="s">
        <v>176</v>
      </c>
      <c r="J35" s="50">
        <v>5030</v>
      </c>
      <c r="K35" s="45">
        <f>J35*рарвар</f>
        <v>429662.60000000003</v>
      </c>
      <c r="L35" s="19"/>
    </row>
    <row r="36" spans="1:12" ht="16.5" thickBot="1">
      <c r="A36" s="41" t="s">
        <v>185</v>
      </c>
      <c r="B36" s="42" t="s">
        <v>1</v>
      </c>
      <c r="C36" s="42" t="s">
        <v>184</v>
      </c>
      <c r="D36" s="51">
        <v>44112</v>
      </c>
      <c r="E36" s="42">
        <v>22</v>
      </c>
      <c r="F36" s="42" t="s">
        <v>27</v>
      </c>
      <c r="G36" s="42">
        <v>71</v>
      </c>
      <c r="H36" s="42">
        <v>545</v>
      </c>
      <c r="I36" s="42" t="s">
        <v>176</v>
      </c>
      <c r="J36" s="50">
        <v>6860</v>
      </c>
      <c r="K36" s="45">
        <f>J36*рарвар</f>
        <v>585981.20000000007</v>
      </c>
      <c r="L36" s="19"/>
    </row>
    <row r="37" spans="1:12" ht="16.5" thickBot="1">
      <c r="A37" s="41" t="s">
        <v>186</v>
      </c>
      <c r="B37" s="42">
        <v>500</v>
      </c>
      <c r="C37" s="43" t="s">
        <v>184</v>
      </c>
      <c r="D37" s="44" t="s">
        <v>8</v>
      </c>
      <c r="E37" s="42">
        <v>22</v>
      </c>
      <c r="F37" s="42" t="s">
        <v>27</v>
      </c>
      <c r="G37" s="42">
        <v>71</v>
      </c>
      <c r="H37" s="42">
        <v>735</v>
      </c>
      <c r="I37" s="42" t="s">
        <v>179</v>
      </c>
      <c r="J37" s="50">
        <v>5340</v>
      </c>
      <c r="K37" s="45">
        <f>J37*рарвар</f>
        <v>456142.8</v>
      </c>
      <c r="L37" s="79"/>
    </row>
    <row r="38" spans="1:12" ht="16.5" thickBot="1">
      <c r="A38" s="41" t="s">
        <v>187</v>
      </c>
      <c r="B38" s="42">
        <v>500</v>
      </c>
      <c r="C38" s="42" t="s">
        <v>184</v>
      </c>
      <c r="D38" s="51">
        <v>44112</v>
      </c>
      <c r="E38" s="42">
        <v>22</v>
      </c>
      <c r="F38" s="42" t="s">
        <v>27</v>
      </c>
      <c r="G38" s="42">
        <v>71</v>
      </c>
      <c r="H38" s="42">
        <v>815</v>
      </c>
      <c r="I38" s="42" t="s">
        <v>179</v>
      </c>
      <c r="J38" s="50">
        <v>6990</v>
      </c>
      <c r="K38" s="45">
        <f>J38*рарвар</f>
        <v>597085.80000000005</v>
      </c>
      <c r="L38" s="79"/>
    </row>
    <row r="39" spans="1:12" ht="21.75" thickBot="1">
      <c r="A39" s="41" t="s">
        <v>188</v>
      </c>
      <c r="B39" s="42">
        <v>500</v>
      </c>
      <c r="C39" s="43" t="s">
        <v>184</v>
      </c>
      <c r="D39" s="49" t="s">
        <v>8</v>
      </c>
      <c r="E39" s="47">
        <v>22</v>
      </c>
      <c r="F39" s="47" t="s">
        <v>27</v>
      </c>
      <c r="G39" s="47">
        <v>71</v>
      </c>
      <c r="H39" s="47">
        <v>760</v>
      </c>
      <c r="I39" s="47" t="s">
        <v>179</v>
      </c>
      <c r="J39" s="50">
        <v>7140</v>
      </c>
      <c r="K39" s="45">
        <f>J39*рарвар</f>
        <v>609898.80000000005</v>
      </c>
      <c r="L39" s="18"/>
    </row>
    <row r="40" spans="1:12" ht="16.5" thickBot="1">
      <c r="A40" s="41" t="s">
        <v>189</v>
      </c>
      <c r="B40" s="42">
        <v>500</v>
      </c>
      <c r="C40" s="42" t="s">
        <v>184</v>
      </c>
      <c r="D40" s="51">
        <v>44112</v>
      </c>
      <c r="E40" s="42">
        <v>22</v>
      </c>
      <c r="F40" s="42" t="s">
        <v>27</v>
      </c>
      <c r="G40" s="42">
        <v>71</v>
      </c>
      <c r="H40" s="42">
        <v>840</v>
      </c>
      <c r="I40" s="42" t="s">
        <v>179</v>
      </c>
      <c r="J40" s="50">
        <v>8835</v>
      </c>
      <c r="K40" s="45">
        <f>J40*рарвар</f>
        <v>754685.70000000007</v>
      </c>
      <c r="L40" s="19"/>
    </row>
    <row r="41" spans="1:12" ht="16.5" thickBot="1">
      <c r="A41" s="46" t="s">
        <v>50</v>
      </c>
      <c r="B41" s="42" t="s">
        <v>1</v>
      </c>
      <c r="C41" s="43" t="s">
        <v>51</v>
      </c>
      <c r="D41" s="44" t="s">
        <v>8</v>
      </c>
      <c r="E41" s="42">
        <v>30</v>
      </c>
      <c r="F41" s="47" t="s">
        <v>27</v>
      </c>
      <c r="G41" s="47">
        <v>75</v>
      </c>
      <c r="H41" s="42">
        <v>740</v>
      </c>
      <c r="I41" s="42" t="s">
        <v>52</v>
      </c>
      <c r="J41" s="52">
        <v>6410</v>
      </c>
      <c r="K41" s="45">
        <f>J41*рарвар</f>
        <v>547542.19999999995</v>
      </c>
      <c r="L41" s="19"/>
    </row>
    <row r="42" spans="1:12" ht="16.5" thickBot="1">
      <c r="A42" s="41" t="s">
        <v>53</v>
      </c>
      <c r="B42" s="42" t="s">
        <v>1</v>
      </c>
      <c r="C42" s="43" t="s">
        <v>51</v>
      </c>
      <c r="D42" s="44" t="s">
        <v>8</v>
      </c>
      <c r="E42" s="42">
        <v>30</v>
      </c>
      <c r="F42" s="42" t="s">
        <v>27</v>
      </c>
      <c r="G42" s="47">
        <v>75</v>
      </c>
      <c r="H42" s="42">
        <v>805</v>
      </c>
      <c r="I42" s="42" t="s">
        <v>52</v>
      </c>
      <c r="J42" s="53">
        <v>8975</v>
      </c>
      <c r="K42" s="45">
        <f>J42*рарвар</f>
        <v>766644.5</v>
      </c>
      <c r="L42" s="19"/>
    </row>
    <row r="43" spans="1:12" ht="16.5" thickBot="1">
      <c r="A43" s="41" t="s">
        <v>54</v>
      </c>
      <c r="B43" s="42" t="s">
        <v>1</v>
      </c>
      <c r="C43" s="43" t="s">
        <v>51</v>
      </c>
      <c r="D43" s="44" t="s">
        <v>8</v>
      </c>
      <c r="E43" s="42">
        <v>30</v>
      </c>
      <c r="F43" s="42" t="s">
        <v>27</v>
      </c>
      <c r="G43" s="47">
        <v>75</v>
      </c>
      <c r="H43" s="42">
        <v>765</v>
      </c>
      <c r="I43" s="42" t="s">
        <v>52</v>
      </c>
      <c r="J43" s="53">
        <v>8985</v>
      </c>
      <c r="K43" s="45">
        <f>J43*рарвар</f>
        <v>767498.70000000007</v>
      </c>
      <c r="L43" s="19"/>
    </row>
    <row r="44" spans="1:12" ht="16.5" thickBot="1">
      <c r="A44" s="41" t="s">
        <v>55</v>
      </c>
      <c r="B44" s="42" t="s">
        <v>1</v>
      </c>
      <c r="C44" s="43" t="s">
        <v>51</v>
      </c>
      <c r="D44" s="44" t="s">
        <v>8</v>
      </c>
      <c r="E44" s="42">
        <v>30</v>
      </c>
      <c r="F44" s="42" t="s">
        <v>27</v>
      </c>
      <c r="G44" s="47">
        <v>75</v>
      </c>
      <c r="H44" s="42">
        <v>830</v>
      </c>
      <c r="I44" s="42" t="s">
        <v>52</v>
      </c>
      <c r="J44" s="53">
        <v>11630</v>
      </c>
      <c r="K44" s="45">
        <f>J44*рарвар</f>
        <v>993434.6</v>
      </c>
      <c r="L44" s="19"/>
    </row>
    <row r="45" spans="1:12" ht="16.5" thickBot="1">
      <c r="A45" s="46" t="s">
        <v>56</v>
      </c>
      <c r="B45" s="42" t="s">
        <v>1</v>
      </c>
      <c r="C45" s="43" t="s">
        <v>57</v>
      </c>
      <c r="D45" s="44" t="s">
        <v>8</v>
      </c>
      <c r="E45" s="42">
        <v>37</v>
      </c>
      <c r="F45" s="47" t="s">
        <v>27</v>
      </c>
      <c r="G45" s="47">
        <v>76</v>
      </c>
      <c r="H45" s="42">
        <v>775</v>
      </c>
      <c r="I45" s="42" t="s">
        <v>52</v>
      </c>
      <c r="J45" s="53">
        <v>6640</v>
      </c>
      <c r="K45" s="45">
        <f>J45*рарвар</f>
        <v>567188.80000000005</v>
      </c>
      <c r="L45" s="19"/>
    </row>
    <row r="46" spans="1:12" ht="16.5" thickBot="1">
      <c r="A46" s="41" t="s">
        <v>58</v>
      </c>
      <c r="B46" s="42" t="s">
        <v>1</v>
      </c>
      <c r="C46" s="43" t="s">
        <v>57</v>
      </c>
      <c r="D46" s="44" t="s">
        <v>8</v>
      </c>
      <c r="E46" s="42">
        <v>37</v>
      </c>
      <c r="F46" s="42" t="s">
        <v>27</v>
      </c>
      <c r="G46" s="47">
        <v>76</v>
      </c>
      <c r="H46" s="42">
        <v>805</v>
      </c>
      <c r="I46" s="42" t="s">
        <v>52</v>
      </c>
      <c r="J46" s="53">
        <v>9640</v>
      </c>
      <c r="K46" s="45">
        <f>J46*рарвар</f>
        <v>823448.8</v>
      </c>
      <c r="L46" s="19"/>
    </row>
    <row r="47" spans="1:12" ht="16.5" thickBot="1">
      <c r="A47" s="46" t="s">
        <v>59</v>
      </c>
      <c r="B47" s="42" t="s">
        <v>1</v>
      </c>
      <c r="C47" s="43" t="s">
        <v>60</v>
      </c>
      <c r="D47" s="44" t="s">
        <v>8</v>
      </c>
      <c r="E47" s="42">
        <v>75</v>
      </c>
      <c r="F47" s="47" t="s">
        <v>27</v>
      </c>
      <c r="G47" s="47">
        <v>77</v>
      </c>
      <c r="H47" s="42">
        <v>1620</v>
      </c>
      <c r="I47" s="42" t="s">
        <v>61</v>
      </c>
      <c r="J47" s="53">
        <v>13020</v>
      </c>
      <c r="K47" s="45">
        <f>J47*рарвар</f>
        <v>1112168.3999999999</v>
      </c>
      <c r="L47" s="19"/>
    </row>
    <row r="48" spans="1:12" ht="16.5" thickBot="1">
      <c r="A48" s="41" t="s">
        <v>62</v>
      </c>
      <c r="B48" s="42" t="s">
        <v>1</v>
      </c>
      <c r="C48" s="43" t="s">
        <v>60</v>
      </c>
      <c r="D48" s="44" t="s">
        <v>8</v>
      </c>
      <c r="E48" s="42">
        <v>75</v>
      </c>
      <c r="F48" s="42" t="s">
        <v>27</v>
      </c>
      <c r="G48" s="47">
        <v>77</v>
      </c>
      <c r="H48" s="42">
        <v>1690</v>
      </c>
      <c r="I48" s="42" t="s">
        <v>61</v>
      </c>
      <c r="J48" s="53">
        <v>17485</v>
      </c>
      <c r="K48" s="45">
        <f>J48*рарвар</f>
        <v>1493568.7</v>
      </c>
      <c r="L48" s="19"/>
    </row>
    <row r="49" spans="1:12" ht="16.5" thickBot="1">
      <c r="A49" s="46" t="s">
        <v>63</v>
      </c>
      <c r="B49" s="42" t="s">
        <v>1</v>
      </c>
      <c r="C49" s="43" t="s">
        <v>64</v>
      </c>
      <c r="D49" s="44" t="s">
        <v>8</v>
      </c>
      <c r="E49" s="42">
        <v>90</v>
      </c>
      <c r="F49" s="47" t="s">
        <v>27</v>
      </c>
      <c r="G49" s="47">
        <v>76</v>
      </c>
      <c r="H49" s="42">
        <v>1800</v>
      </c>
      <c r="I49" s="42" t="s">
        <v>61</v>
      </c>
      <c r="J49" s="53">
        <v>14525</v>
      </c>
      <c r="K49" s="45">
        <f>J49*рарвар</f>
        <v>1240725.5</v>
      </c>
      <c r="L49" s="19"/>
    </row>
    <row r="50" spans="1:12" ht="16.5" thickBot="1">
      <c r="A50" s="41" t="s">
        <v>65</v>
      </c>
      <c r="B50" s="42" t="s">
        <v>1</v>
      </c>
      <c r="C50" s="43" t="s">
        <v>64</v>
      </c>
      <c r="D50" s="44" t="s">
        <v>8</v>
      </c>
      <c r="E50" s="42">
        <v>90</v>
      </c>
      <c r="F50" s="42" t="s">
        <v>27</v>
      </c>
      <c r="G50" s="47">
        <v>76</v>
      </c>
      <c r="H50" s="42">
        <v>1880</v>
      </c>
      <c r="I50" s="42" t="s">
        <v>61</v>
      </c>
      <c r="J50" s="53">
        <v>21505</v>
      </c>
      <c r="K50" s="45">
        <f>J50*рарвар</f>
        <v>1836957.1</v>
      </c>
      <c r="L50" s="19"/>
    </row>
    <row r="51" spans="1:12" ht="21.75" customHeight="1" thickBot="1">
      <c r="A51" s="99" t="s">
        <v>66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1"/>
      <c r="L51" s="19"/>
    </row>
    <row r="52" spans="1:12" ht="16.5" thickBot="1">
      <c r="A52" s="54" t="s">
        <v>204</v>
      </c>
      <c r="B52" s="42" t="s">
        <v>1</v>
      </c>
      <c r="C52" s="43" t="s">
        <v>25</v>
      </c>
      <c r="D52" s="44" t="s">
        <v>26</v>
      </c>
      <c r="E52" s="42">
        <v>4</v>
      </c>
      <c r="F52" s="42" t="s">
        <v>27</v>
      </c>
      <c r="G52" s="42">
        <v>68</v>
      </c>
      <c r="H52" s="42">
        <v>200</v>
      </c>
      <c r="I52" s="42" t="s">
        <v>28</v>
      </c>
      <c r="J52" s="55">
        <v>3210</v>
      </c>
      <c r="K52" s="56">
        <f>J52*рарвар</f>
        <v>274198.2</v>
      </c>
      <c r="L52" s="19"/>
    </row>
    <row r="53" spans="1:12" ht="16.5" thickBot="1">
      <c r="A53" s="41" t="s">
        <v>67</v>
      </c>
      <c r="B53" s="42">
        <v>270</v>
      </c>
      <c r="C53" s="43" t="s">
        <v>25</v>
      </c>
      <c r="D53" s="44" t="s">
        <v>26</v>
      </c>
      <c r="E53" s="42">
        <v>4</v>
      </c>
      <c r="F53" s="42" t="s">
        <v>27</v>
      </c>
      <c r="G53" s="42">
        <v>68</v>
      </c>
      <c r="H53" s="42">
        <v>305</v>
      </c>
      <c r="I53" s="42" t="s">
        <v>68</v>
      </c>
      <c r="J53" s="55">
        <v>3440</v>
      </c>
      <c r="K53" s="56">
        <f>J53*рарвар</f>
        <v>293844.8</v>
      </c>
      <c r="L53" s="19"/>
    </row>
    <row r="54" spans="1:12" ht="16.5" thickBot="1">
      <c r="A54" s="41" t="s">
        <v>205</v>
      </c>
      <c r="B54" s="42">
        <v>500</v>
      </c>
      <c r="C54" s="43" t="s">
        <v>25</v>
      </c>
      <c r="D54" s="44" t="s">
        <v>26</v>
      </c>
      <c r="E54" s="42">
        <v>4</v>
      </c>
      <c r="F54" s="42" t="s">
        <v>27</v>
      </c>
      <c r="G54" s="42">
        <v>68</v>
      </c>
      <c r="H54" s="42">
        <v>405</v>
      </c>
      <c r="I54" s="42" t="s">
        <v>69</v>
      </c>
      <c r="J54" s="55">
        <v>4470</v>
      </c>
      <c r="K54" s="56">
        <f>J54*рарвар</f>
        <v>381827.4</v>
      </c>
      <c r="L54" s="19"/>
    </row>
    <row r="55" spans="1:12" ht="16.5" thickBot="1">
      <c r="A55" s="41" t="s">
        <v>206</v>
      </c>
      <c r="B55" s="42" t="s">
        <v>1</v>
      </c>
      <c r="C55" s="43" t="s">
        <v>31</v>
      </c>
      <c r="D55" s="44" t="s">
        <v>26</v>
      </c>
      <c r="E55" s="42">
        <v>5.5</v>
      </c>
      <c r="F55" s="42" t="s">
        <v>27</v>
      </c>
      <c r="G55" s="42">
        <v>70</v>
      </c>
      <c r="H55" s="42">
        <v>215</v>
      </c>
      <c r="I55" s="42" t="s">
        <v>28</v>
      </c>
      <c r="J55" s="55">
        <v>3390</v>
      </c>
      <c r="K55" s="56">
        <f>J55*рарвар</f>
        <v>289573.8</v>
      </c>
      <c r="L55" s="19"/>
    </row>
    <row r="56" spans="1:12" ht="16.5" thickBot="1">
      <c r="A56" s="41" t="s">
        <v>70</v>
      </c>
      <c r="B56" s="42">
        <v>270</v>
      </c>
      <c r="C56" s="43" t="s">
        <v>31</v>
      </c>
      <c r="D56" s="44" t="s">
        <v>26</v>
      </c>
      <c r="E56" s="42">
        <v>5.5</v>
      </c>
      <c r="F56" s="42" t="s">
        <v>27</v>
      </c>
      <c r="G56" s="42">
        <v>70</v>
      </c>
      <c r="H56" s="42">
        <v>340</v>
      </c>
      <c r="I56" s="42" t="s">
        <v>71</v>
      </c>
      <c r="J56" s="55">
        <v>3630</v>
      </c>
      <c r="K56" s="56">
        <f>J56*рарвар</f>
        <v>310074.60000000003</v>
      </c>
      <c r="L56" s="19"/>
    </row>
    <row r="57" spans="1:12" ht="16.5" thickBot="1">
      <c r="A57" s="41" t="s">
        <v>207</v>
      </c>
      <c r="B57" s="42">
        <v>500</v>
      </c>
      <c r="C57" s="43" t="s">
        <v>31</v>
      </c>
      <c r="D57" s="44" t="s">
        <v>26</v>
      </c>
      <c r="E57" s="42">
        <v>5.5</v>
      </c>
      <c r="F57" s="42" t="s">
        <v>27</v>
      </c>
      <c r="G57" s="42">
        <v>70</v>
      </c>
      <c r="H57" s="42">
        <v>450</v>
      </c>
      <c r="I57" s="42" t="s">
        <v>69</v>
      </c>
      <c r="J57" s="55">
        <v>4770</v>
      </c>
      <c r="K57" s="56">
        <f>J57*рарвар</f>
        <v>407453.4</v>
      </c>
      <c r="L57" s="19"/>
    </row>
    <row r="58" spans="1:12" ht="16.5" thickBot="1">
      <c r="A58" s="41" t="s">
        <v>72</v>
      </c>
      <c r="B58" s="42" t="s">
        <v>1</v>
      </c>
      <c r="C58" s="43" t="s">
        <v>73</v>
      </c>
      <c r="D58" s="44" t="s">
        <v>26</v>
      </c>
      <c r="E58" s="42">
        <v>7.5</v>
      </c>
      <c r="F58" s="42" t="s">
        <v>27</v>
      </c>
      <c r="G58" s="42">
        <v>71</v>
      </c>
      <c r="H58" s="42">
        <v>225</v>
      </c>
      <c r="I58" s="42" t="s">
        <v>28</v>
      </c>
      <c r="J58" s="55">
        <v>3605</v>
      </c>
      <c r="K58" s="56">
        <f>J58*рарвар</f>
        <v>307939.10000000003</v>
      </c>
      <c r="L58" s="19"/>
    </row>
    <row r="59" spans="1:12" ht="16.5" thickBot="1">
      <c r="A59" s="41" t="s">
        <v>74</v>
      </c>
      <c r="B59" s="42">
        <v>270</v>
      </c>
      <c r="C59" s="43" t="s">
        <v>73</v>
      </c>
      <c r="D59" s="44" t="s">
        <v>26</v>
      </c>
      <c r="E59" s="42">
        <v>7.5</v>
      </c>
      <c r="F59" s="42" t="s">
        <v>27</v>
      </c>
      <c r="G59" s="42">
        <v>71</v>
      </c>
      <c r="H59" s="42">
        <v>345</v>
      </c>
      <c r="I59" s="42" t="s">
        <v>71</v>
      </c>
      <c r="J59" s="55">
        <v>3830</v>
      </c>
      <c r="K59" s="56">
        <f>J59*рарвар</f>
        <v>327158.60000000003</v>
      </c>
      <c r="L59" s="19"/>
    </row>
    <row r="60" spans="1:12" ht="16.5" thickBot="1">
      <c r="A60" s="41" t="s">
        <v>75</v>
      </c>
      <c r="B60" s="42">
        <v>500</v>
      </c>
      <c r="C60" s="43" t="s">
        <v>73</v>
      </c>
      <c r="D60" s="44" t="s">
        <v>26</v>
      </c>
      <c r="E60" s="42">
        <v>7.5</v>
      </c>
      <c r="F60" s="42" t="s">
        <v>27</v>
      </c>
      <c r="G60" s="42">
        <v>71</v>
      </c>
      <c r="H60" s="42">
        <v>460</v>
      </c>
      <c r="I60" s="42" t="s">
        <v>69</v>
      </c>
      <c r="J60" s="55">
        <v>5190</v>
      </c>
      <c r="K60" s="56">
        <f>J60*рарвар</f>
        <v>443329.8</v>
      </c>
      <c r="L60" s="19"/>
    </row>
    <row r="61" spans="1:12" ht="16.5" thickBot="1">
      <c r="A61" s="41" t="s">
        <v>76</v>
      </c>
      <c r="B61" s="42" t="s">
        <v>1</v>
      </c>
      <c r="C61" s="43" t="s">
        <v>39</v>
      </c>
      <c r="D61" s="44" t="s">
        <v>26</v>
      </c>
      <c r="E61" s="42">
        <v>11</v>
      </c>
      <c r="F61" s="42" t="s">
        <v>27</v>
      </c>
      <c r="G61" s="42">
        <v>75</v>
      </c>
      <c r="H61" s="42">
        <v>280</v>
      </c>
      <c r="I61" s="42" t="s">
        <v>77</v>
      </c>
      <c r="J61" s="55">
        <v>4020</v>
      </c>
      <c r="K61" s="56">
        <f>J61*рарвар</f>
        <v>343388.4</v>
      </c>
      <c r="L61" s="19"/>
    </row>
    <row r="62" spans="1:12" ht="16.5" thickBot="1">
      <c r="A62" s="41" t="s">
        <v>78</v>
      </c>
      <c r="B62" s="42">
        <v>500</v>
      </c>
      <c r="C62" s="43" t="s">
        <v>39</v>
      </c>
      <c r="D62" s="44" t="s">
        <v>26</v>
      </c>
      <c r="E62" s="42">
        <v>11</v>
      </c>
      <c r="F62" s="42" t="s">
        <v>27</v>
      </c>
      <c r="G62" s="42">
        <v>75</v>
      </c>
      <c r="H62" s="42">
        <v>475</v>
      </c>
      <c r="I62" s="42" t="s">
        <v>79</v>
      </c>
      <c r="J62" s="55">
        <v>4190</v>
      </c>
      <c r="K62" s="56">
        <f>J62*рарвар</f>
        <v>357909.8</v>
      </c>
      <c r="L62" s="19"/>
    </row>
    <row r="63" spans="1:12" ht="16.5" thickBot="1">
      <c r="A63" s="41" t="s">
        <v>80</v>
      </c>
      <c r="B63" s="42">
        <v>500</v>
      </c>
      <c r="C63" s="43" t="s">
        <v>39</v>
      </c>
      <c r="D63" s="44" t="s">
        <v>26</v>
      </c>
      <c r="E63" s="42">
        <v>11</v>
      </c>
      <c r="F63" s="42" t="s">
        <v>27</v>
      </c>
      <c r="G63" s="42">
        <v>75</v>
      </c>
      <c r="H63" s="42">
        <v>530</v>
      </c>
      <c r="I63" s="42" t="s">
        <v>190</v>
      </c>
      <c r="J63" s="55">
        <v>6505</v>
      </c>
      <c r="K63" s="56">
        <f>J63*рарвар</f>
        <v>555657.1</v>
      </c>
      <c r="L63" s="19"/>
    </row>
    <row r="64" spans="1:12" ht="16.5" thickBot="1">
      <c r="A64" s="41" t="s">
        <v>81</v>
      </c>
      <c r="B64" s="42">
        <v>500</v>
      </c>
      <c r="C64" s="43" t="s">
        <v>39</v>
      </c>
      <c r="D64" s="44" t="s">
        <v>26</v>
      </c>
      <c r="E64" s="42">
        <v>11</v>
      </c>
      <c r="F64" s="42" t="s">
        <v>27</v>
      </c>
      <c r="G64" s="42">
        <v>75</v>
      </c>
      <c r="H64" s="42">
        <v>505</v>
      </c>
      <c r="I64" s="42" t="s">
        <v>82</v>
      </c>
      <c r="J64" s="55">
        <v>5535</v>
      </c>
      <c r="K64" s="56">
        <f>J64*рарвар</f>
        <v>472799.7</v>
      </c>
      <c r="L64" s="19"/>
    </row>
    <row r="65" spans="1:12" ht="16.5" thickBot="1">
      <c r="A65" s="41" t="s">
        <v>83</v>
      </c>
      <c r="B65" s="42">
        <v>500</v>
      </c>
      <c r="C65" s="43" t="s">
        <v>39</v>
      </c>
      <c r="D65" s="44" t="s">
        <v>26</v>
      </c>
      <c r="E65" s="42">
        <v>11</v>
      </c>
      <c r="F65" s="42" t="s">
        <v>27</v>
      </c>
      <c r="G65" s="42">
        <v>75</v>
      </c>
      <c r="H65" s="42">
        <v>580</v>
      </c>
      <c r="I65" s="42" t="s">
        <v>190</v>
      </c>
      <c r="J65" s="55">
        <v>7855</v>
      </c>
      <c r="K65" s="56">
        <f>J65*рарвар</f>
        <v>670974.1</v>
      </c>
      <c r="L65" s="19"/>
    </row>
    <row r="66" spans="1:12" ht="16.5" thickBot="1">
      <c r="A66" s="41" t="s">
        <v>84</v>
      </c>
      <c r="B66" s="42">
        <v>500</v>
      </c>
      <c r="C66" s="43" t="s">
        <v>39</v>
      </c>
      <c r="D66" s="44" t="s">
        <v>26</v>
      </c>
      <c r="E66" s="42">
        <v>11</v>
      </c>
      <c r="F66" s="42" t="s">
        <v>27</v>
      </c>
      <c r="G66" s="42">
        <v>75</v>
      </c>
      <c r="H66" s="42">
        <v>505</v>
      </c>
      <c r="I66" s="42" t="s">
        <v>79</v>
      </c>
      <c r="J66" s="55">
        <v>5105</v>
      </c>
      <c r="K66" s="56">
        <f>J66*рарвар</f>
        <v>436069.10000000003</v>
      </c>
      <c r="L66" s="19"/>
    </row>
    <row r="67" spans="1:12" ht="16.5" thickBot="1">
      <c r="A67" s="46" t="s">
        <v>85</v>
      </c>
      <c r="B67" s="47" t="s">
        <v>1</v>
      </c>
      <c r="C67" s="48" t="s">
        <v>86</v>
      </c>
      <c r="D67" s="49" t="s">
        <v>26</v>
      </c>
      <c r="E67" s="47">
        <v>15</v>
      </c>
      <c r="F67" s="47" t="s">
        <v>27</v>
      </c>
      <c r="G67" s="47">
        <v>66</v>
      </c>
      <c r="H67" s="47">
        <v>335</v>
      </c>
      <c r="I67" s="47" t="s">
        <v>46</v>
      </c>
      <c r="J67" s="57">
        <v>4430</v>
      </c>
      <c r="K67" s="56">
        <f>J67*рарвар</f>
        <v>378410.60000000003</v>
      </c>
      <c r="L67" s="19"/>
    </row>
    <row r="68" spans="1:12" ht="16.5" thickBot="1">
      <c r="A68" s="46" t="s">
        <v>87</v>
      </c>
      <c r="B68" s="47" t="s">
        <v>1</v>
      </c>
      <c r="C68" s="48" t="s">
        <v>86</v>
      </c>
      <c r="D68" s="49" t="s">
        <v>26</v>
      </c>
      <c r="E68" s="47">
        <v>15</v>
      </c>
      <c r="F68" s="42" t="s">
        <v>27</v>
      </c>
      <c r="G68" s="47">
        <v>66</v>
      </c>
      <c r="H68" s="47">
        <v>350</v>
      </c>
      <c r="I68" s="47" t="s">
        <v>46</v>
      </c>
      <c r="J68" s="57">
        <v>6235</v>
      </c>
      <c r="K68" s="56">
        <f>J68*рарвар</f>
        <v>532593.69999999995</v>
      </c>
      <c r="L68" s="19"/>
    </row>
    <row r="69" spans="1:12" ht="16.5" thickBot="1">
      <c r="A69" s="41" t="s">
        <v>208</v>
      </c>
      <c r="B69" s="42">
        <v>500</v>
      </c>
      <c r="C69" s="48" t="s">
        <v>86</v>
      </c>
      <c r="D69" s="44" t="s">
        <v>26</v>
      </c>
      <c r="E69" s="42">
        <v>15</v>
      </c>
      <c r="F69" s="42" t="s">
        <v>27</v>
      </c>
      <c r="G69" s="42">
        <v>66</v>
      </c>
      <c r="H69" s="42">
        <v>520</v>
      </c>
      <c r="I69" s="42" t="s">
        <v>191</v>
      </c>
      <c r="J69" s="57">
        <v>4660</v>
      </c>
      <c r="K69" s="56">
        <f>J69*рарвар</f>
        <v>398057.2</v>
      </c>
      <c r="L69" s="19"/>
    </row>
    <row r="70" spans="1:12" ht="16.5" thickBot="1">
      <c r="A70" s="41" t="s">
        <v>89</v>
      </c>
      <c r="B70" s="42">
        <v>500</v>
      </c>
      <c r="C70" s="48" t="s">
        <v>86</v>
      </c>
      <c r="D70" s="44" t="s">
        <v>26</v>
      </c>
      <c r="E70" s="42">
        <v>15</v>
      </c>
      <c r="F70" s="42" t="s">
        <v>27</v>
      </c>
      <c r="G70" s="42">
        <v>66</v>
      </c>
      <c r="H70" s="42">
        <v>575</v>
      </c>
      <c r="I70" s="42" t="s">
        <v>191</v>
      </c>
      <c r="J70" s="57">
        <v>6150</v>
      </c>
      <c r="K70" s="56">
        <f>J70*рарвар</f>
        <v>525333</v>
      </c>
      <c r="L70" s="19"/>
    </row>
    <row r="71" spans="1:12" ht="16.5" thickBot="1">
      <c r="A71" s="41" t="s">
        <v>88</v>
      </c>
      <c r="B71" s="42">
        <v>500</v>
      </c>
      <c r="C71" s="48" t="s">
        <v>86</v>
      </c>
      <c r="D71" s="44" t="s">
        <v>26</v>
      </c>
      <c r="E71" s="42">
        <v>15</v>
      </c>
      <c r="F71" s="42" t="s">
        <v>27</v>
      </c>
      <c r="G71" s="42">
        <v>66</v>
      </c>
      <c r="H71" s="42">
        <v>550</v>
      </c>
      <c r="I71" s="42" t="s">
        <v>191</v>
      </c>
      <c r="J71" s="57">
        <v>6785</v>
      </c>
      <c r="K71" s="56">
        <f>J71*рарвар</f>
        <v>579574.69999999995</v>
      </c>
      <c r="L71" s="19"/>
    </row>
    <row r="72" spans="1:12" ht="16.5" thickBot="1">
      <c r="A72" s="41" t="s">
        <v>90</v>
      </c>
      <c r="B72" s="42">
        <v>500</v>
      </c>
      <c r="C72" s="48" t="s">
        <v>86</v>
      </c>
      <c r="D72" s="44" t="s">
        <v>26</v>
      </c>
      <c r="E72" s="42">
        <v>15</v>
      </c>
      <c r="F72" s="42" t="s">
        <v>27</v>
      </c>
      <c r="G72" s="42">
        <v>66</v>
      </c>
      <c r="H72" s="42">
        <v>605</v>
      </c>
      <c r="I72" s="42" t="s">
        <v>191</v>
      </c>
      <c r="J72" s="57">
        <v>8120</v>
      </c>
      <c r="K72" s="56">
        <f>J72*рарвар</f>
        <v>693610.4</v>
      </c>
      <c r="L72" s="19"/>
    </row>
    <row r="73" spans="1:12" ht="16.5" thickBot="1">
      <c r="A73" s="41" t="s">
        <v>209</v>
      </c>
      <c r="B73" s="42" t="s">
        <v>1</v>
      </c>
      <c r="C73" s="43" t="s">
        <v>91</v>
      </c>
      <c r="D73" s="44" t="s">
        <v>26</v>
      </c>
      <c r="E73" s="42">
        <v>15</v>
      </c>
      <c r="F73" s="42" t="s">
        <v>27</v>
      </c>
      <c r="G73" s="42">
        <v>66</v>
      </c>
      <c r="H73" s="42">
        <v>380</v>
      </c>
      <c r="I73" s="47" t="s">
        <v>46</v>
      </c>
      <c r="J73" s="53">
        <v>4611</v>
      </c>
      <c r="K73" s="56">
        <f>J73*рарвар</f>
        <v>393871.62</v>
      </c>
      <c r="L73" s="19"/>
    </row>
    <row r="74" spans="1:12" ht="16.5" thickBot="1">
      <c r="A74" s="41" t="s">
        <v>92</v>
      </c>
      <c r="B74" s="42" t="s">
        <v>1</v>
      </c>
      <c r="C74" s="43" t="s">
        <v>91</v>
      </c>
      <c r="D74" s="44" t="s">
        <v>26</v>
      </c>
      <c r="E74" s="42">
        <v>15</v>
      </c>
      <c r="F74" s="42" t="s">
        <v>27</v>
      </c>
      <c r="G74" s="42">
        <v>66</v>
      </c>
      <c r="H74" s="42">
        <v>395</v>
      </c>
      <c r="I74" s="47" t="s">
        <v>46</v>
      </c>
      <c r="J74" s="53">
        <v>6550</v>
      </c>
      <c r="K74" s="56">
        <f>J74*рарвар</f>
        <v>559501</v>
      </c>
      <c r="L74" s="19"/>
    </row>
    <row r="75" spans="1:12" ht="16.5" thickBot="1">
      <c r="A75" s="41" t="s">
        <v>93</v>
      </c>
      <c r="B75" s="42">
        <v>500</v>
      </c>
      <c r="C75" s="43" t="s">
        <v>91</v>
      </c>
      <c r="D75" s="44" t="s">
        <v>26</v>
      </c>
      <c r="E75" s="42">
        <v>15</v>
      </c>
      <c r="F75" s="42" t="s">
        <v>27</v>
      </c>
      <c r="G75" s="42">
        <v>66</v>
      </c>
      <c r="H75" s="42">
        <v>565</v>
      </c>
      <c r="I75" s="42" t="s">
        <v>191</v>
      </c>
      <c r="J75" s="53">
        <v>4825</v>
      </c>
      <c r="K75" s="56">
        <f>J75*рарвар</f>
        <v>412151.5</v>
      </c>
      <c r="L75" s="19"/>
    </row>
    <row r="76" spans="1:12" ht="16.5" thickBot="1">
      <c r="A76" s="41" t="s">
        <v>94</v>
      </c>
      <c r="B76" s="42">
        <v>500</v>
      </c>
      <c r="C76" s="43" t="s">
        <v>91</v>
      </c>
      <c r="D76" s="44" t="s">
        <v>26</v>
      </c>
      <c r="E76" s="42">
        <v>15</v>
      </c>
      <c r="F76" s="42" t="s">
        <v>27</v>
      </c>
      <c r="G76" s="42">
        <v>66</v>
      </c>
      <c r="H76" s="42">
        <v>615</v>
      </c>
      <c r="I76" s="42" t="s">
        <v>191</v>
      </c>
      <c r="J76" s="53">
        <v>6485</v>
      </c>
      <c r="K76" s="56">
        <f>J76*рарвар</f>
        <v>553948.69999999995</v>
      </c>
      <c r="L76" s="19"/>
    </row>
    <row r="77" spans="1:12" ht="16.5" thickBot="1">
      <c r="A77" s="41" t="s">
        <v>95</v>
      </c>
      <c r="B77" s="42">
        <v>500</v>
      </c>
      <c r="C77" s="43" t="s">
        <v>91</v>
      </c>
      <c r="D77" s="44" t="s">
        <v>26</v>
      </c>
      <c r="E77" s="42">
        <v>15</v>
      </c>
      <c r="F77" s="42" t="s">
        <v>27</v>
      </c>
      <c r="G77" s="42">
        <v>66</v>
      </c>
      <c r="H77" s="42">
        <v>580</v>
      </c>
      <c r="I77" s="42" t="s">
        <v>191</v>
      </c>
      <c r="J77" s="53">
        <v>6870</v>
      </c>
      <c r="K77" s="56">
        <f>J77*рарвар</f>
        <v>586835.4</v>
      </c>
      <c r="L77" s="19"/>
    </row>
    <row r="78" spans="1:12" ht="16.5" thickBot="1">
      <c r="A78" s="41" t="s">
        <v>96</v>
      </c>
      <c r="B78" s="42">
        <v>500</v>
      </c>
      <c r="C78" s="43" t="s">
        <v>91</v>
      </c>
      <c r="D78" s="44" t="s">
        <v>26</v>
      </c>
      <c r="E78" s="42">
        <v>15</v>
      </c>
      <c r="F78" s="42" t="s">
        <v>27</v>
      </c>
      <c r="G78" s="42">
        <v>66</v>
      </c>
      <c r="H78" s="42">
        <v>630</v>
      </c>
      <c r="I78" s="42" t="s">
        <v>191</v>
      </c>
      <c r="J78" s="53">
        <v>8380</v>
      </c>
      <c r="K78" s="56">
        <f>J78*рарвар</f>
        <v>715819.6</v>
      </c>
      <c r="L78" s="19"/>
    </row>
    <row r="79" spans="1:12" ht="16.5" thickBot="1">
      <c r="A79" s="41" t="s">
        <v>210</v>
      </c>
      <c r="B79" s="42" t="s">
        <v>1</v>
      </c>
      <c r="C79" s="43" t="s">
        <v>97</v>
      </c>
      <c r="D79" s="44" t="s">
        <v>26</v>
      </c>
      <c r="E79" s="42">
        <v>18.5</v>
      </c>
      <c r="F79" s="42" t="s">
        <v>211</v>
      </c>
      <c r="G79" s="42">
        <v>67</v>
      </c>
      <c r="H79" s="42">
        <v>465</v>
      </c>
      <c r="I79" s="42" t="s">
        <v>176</v>
      </c>
      <c r="J79" s="55">
        <v>5740</v>
      </c>
      <c r="K79" s="56">
        <f>J79*рарвар</f>
        <v>490310.8</v>
      </c>
      <c r="L79" s="19"/>
    </row>
    <row r="80" spans="1:12" ht="16.5" thickBot="1">
      <c r="A80" s="41" t="s">
        <v>212</v>
      </c>
      <c r="B80" s="42" t="s">
        <v>1</v>
      </c>
      <c r="C80" s="43" t="s">
        <v>97</v>
      </c>
      <c r="D80" s="44" t="s">
        <v>26</v>
      </c>
      <c r="E80" s="42">
        <v>18.5</v>
      </c>
      <c r="F80" s="42" t="s">
        <v>211</v>
      </c>
      <c r="G80" s="42">
        <v>67</v>
      </c>
      <c r="H80" s="42">
        <v>490</v>
      </c>
      <c r="I80" s="42" t="s">
        <v>176</v>
      </c>
      <c r="J80" s="55">
        <v>7700</v>
      </c>
      <c r="K80" s="56">
        <f>J80*рарвар</f>
        <v>657734</v>
      </c>
      <c r="L80" s="19"/>
    </row>
    <row r="81" spans="1:12" ht="16.5" thickBot="1">
      <c r="A81" s="41" t="s">
        <v>213</v>
      </c>
      <c r="B81" s="42">
        <v>500</v>
      </c>
      <c r="C81" s="43" t="s">
        <v>97</v>
      </c>
      <c r="D81" s="44" t="s">
        <v>26</v>
      </c>
      <c r="E81" s="42">
        <v>18.5</v>
      </c>
      <c r="F81" s="42" t="s">
        <v>211</v>
      </c>
      <c r="G81" s="42">
        <v>67</v>
      </c>
      <c r="H81" s="42">
        <v>680</v>
      </c>
      <c r="I81" s="42" t="s">
        <v>179</v>
      </c>
      <c r="J81" s="55">
        <v>6170</v>
      </c>
      <c r="K81" s="56">
        <f>J81*рарвар</f>
        <v>527041.4</v>
      </c>
      <c r="L81" s="38"/>
    </row>
    <row r="82" spans="1:12" ht="16.5" thickBot="1">
      <c r="A82" s="41" t="s">
        <v>214</v>
      </c>
      <c r="B82" s="42">
        <v>500</v>
      </c>
      <c r="C82" s="43" t="s">
        <v>97</v>
      </c>
      <c r="D82" s="44" t="s">
        <v>26</v>
      </c>
      <c r="E82" s="42">
        <v>18.5</v>
      </c>
      <c r="F82" s="42" t="s">
        <v>211</v>
      </c>
      <c r="G82" s="42">
        <v>67</v>
      </c>
      <c r="H82" s="42">
        <v>760</v>
      </c>
      <c r="I82" s="42" t="s">
        <v>179</v>
      </c>
      <c r="J82" s="55">
        <v>7670</v>
      </c>
      <c r="K82" s="56">
        <f>J82*рарвар</f>
        <v>655171.4</v>
      </c>
      <c r="L82" s="38"/>
    </row>
    <row r="83" spans="1:12" ht="16.5" thickBot="1">
      <c r="A83" s="41" t="s">
        <v>215</v>
      </c>
      <c r="B83" s="42">
        <v>500</v>
      </c>
      <c r="C83" s="43" t="s">
        <v>97</v>
      </c>
      <c r="D83" s="44" t="s">
        <v>26</v>
      </c>
      <c r="E83" s="42">
        <v>18.5</v>
      </c>
      <c r="F83" s="42" t="s">
        <v>211</v>
      </c>
      <c r="G83" s="42">
        <v>67</v>
      </c>
      <c r="H83" s="42">
        <v>705</v>
      </c>
      <c r="I83" s="42" t="s">
        <v>179</v>
      </c>
      <c r="J83" s="55">
        <v>8120</v>
      </c>
      <c r="K83" s="56">
        <f>J83*рарвар</f>
        <v>693610.4</v>
      </c>
      <c r="L83" s="38"/>
    </row>
    <row r="84" spans="1:12" ht="16.5" thickBot="1">
      <c r="A84" s="41" t="s">
        <v>216</v>
      </c>
      <c r="B84" s="42">
        <v>500</v>
      </c>
      <c r="C84" s="43" t="s">
        <v>97</v>
      </c>
      <c r="D84" s="44" t="s">
        <v>26</v>
      </c>
      <c r="E84" s="42">
        <v>18.5</v>
      </c>
      <c r="F84" s="42" t="s">
        <v>211</v>
      </c>
      <c r="G84" s="42">
        <v>67</v>
      </c>
      <c r="H84" s="42">
        <v>785</v>
      </c>
      <c r="I84" s="42" t="s">
        <v>179</v>
      </c>
      <c r="J84" s="55">
        <v>9565</v>
      </c>
      <c r="K84" s="56">
        <f>J84*рарвар</f>
        <v>817042.3</v>
      </c>
      <c r="L84" s="38"/>
    </row>
    <row r="85" spans="1:12" ht="16.5" thickBot="1">
      <c r="A85" s="41" t="s">
        <v>98</v>
      </c>
      <c r="B85" s="42" t="s">
        <v>1</v>
      </c>
      <c r="C85" s="43" t="s">
        <v>99</v>
      </c>
      <c r="D85" s="44" t="s">
        <v>26</v>
      </c>
      <c r="E85" s="42">
        <v>22</v>
      </c>
      <c r="F85" s="42" t="s">
        <v>211</v>
      </c>
      <c r="G85" s="42">
        <v>69</v>
      </c>
      <c r="H85" s="42">
        <v>500</v>
      </c>
      <c r="I85" s="42" t="s">
        <v>176</v>
      </c>
      <c r="J85" s="55">
        <v>6085</v>
      </c>
      <c r="K85" s="56">
        <f>J85*рарвар</f>
        <v>519780.7</v>
      </c>
      <c r="L85" s="19"/>
    </row>
    <row r="86" spans="1:12" ht="16.5" thickBot="1">
      <c r="A86" s="41" t="s">
        <v>217</v>
      </c>
      <c r="B86" s="42" t="s">
        <v>1</v>
      </c>
      <c r="C86" s="43" t="s">
        <v>99</v>
      </c>
      <c r="D86" s="44" t="s">
        <v>26</v>
      </c>
      <c r="E86" s="42">
        <v>22</v>
      </c>
      <c r="F86" s="42" t="s">
        <v>211</v>
      </c>
      <c r="G86" s="42">
        <v>69</v>
      </c>
      <c r="H86" s="42">
        <v>525</v>
      </c>
      <c r="I86" s="42" t="s">
        <v>176</v>
      </c>
      <c r="J86" s="55">
        <v>8155</v>
      </c>
      <c r="K86" s="56">
        <f>J86*рарвар</f>
        <v>696600.1</v>
      </c>
      <c r="L86" s="19"/>
    </row>
    <row r="87" spans="1:12" ht="16.5" thickBot="1">
      <c r="A87" s="41" t="s">
        <v>218</v>
      </c>
      <c r="B87" s="42">
        <v>500</v>
      </c>
      <c r="C87" s="43" t="s">
        <v>99</v>
      </c>
      <c r="D87" s="44" t="s">
        <v>26</v>
      </c>
      <c r="E87" s="42">
        <v>22</v>
      </c>
      <c r="F87" s="42" t="s">
        <v>211</v>
      </c>
      <c r="G87" s="42">
        <v>69</v>
      </c>
      <c r="H87" s="42">
        <v>715</v>
      </c>
      <c r="I87" s="42" t="s">
        <v>179</v>
      </c>
      <c r="J87" s="55">
        <v>6570</v>
      </c>
      <c r="K87" s="56">
        <f>J87*рарвар</f>
        <v>561209.4</v>
      </c>
      <c r="L87" s="19"/>
    </row>
    <row r="88" spans="1:12" ht="16.5" thickBot="1">
      <c r="A88" s="41" t="s">
        <v>219</v>
      </c>
      <c r="B88" s="42">
        <v>500</v>
      </c>
      <c r="C88" s="43" t="s">
        <v>99</v>
      </c>
      <c r="D88" s="44" t="s">
        <v>26</v>
      </c>
      <c r="E88" s="42">
        <v>22</v>
      </c>
      <c r="F88" s="42" t="s">
        <v>211</v>
      </c>
      <c r="G88" s="42">
        <v>69</v>
      </c>
      <c r="H88" s="42">
        <v>795</v>
      </c>
      <c r="I88" s="42" t="s">
        <v>179</v>
      </c>
      <c r="J88" s="55">
        <v>8195</v>
      </c>
      <c r="K88" s="56">
        <f>J88*рарвар</f>
        <v>700016.9</v>
      </c>
      <c r="L88" s="38"/>
    </row>
    <row r="89" spans="1:12" ht="16.5" thickBot="1">
      <c r="A89" s="41" t="s">
        <v>220</v>
      </c>
      <c r="B89" s="42">
        <v>500</v>
      </c>
      <c r="C89" s="43" t="s">
        <v>99</v>
      </c>
      <c r="D89" s="44" t="s">
        <v>26</v>
      </c>
      <c r="E89" s="42">
        <v>22</v>
      </c>
      <c r="F89" s="42" t="s">
        <v>211</v>
      </c>
      <c r="G89" s="42">
        <v>69</v>
      </c>
      <c r="H89" s="42">
        <v>740</v>
      </c>
      <c r="I89" s="42" t="s">
        <v>179</v>
      </c>
      <c r="J89" s="55">
        <v>8455</v>
      </c>
      <c r="K89" s="56">
        <f>J89*рарвар</f>
        <v>722226.1</v>
      </c>
      <c r="L89" s="38"/>
    </row>
    <row r="90" spans="1:12" ht="16.5" thickBot="1">
      <c r="A90" s="41" t="s">
        <v>221</v>
      </c>
      <c r="B90" s="42">
        <v>500</v>
      </c>
      <c r="C90" s="43" t="s">
        <v>99</v>
      </c>
      <c r="D90" s="44" t="s">
        <v>26</v>
      </c>
      <c r="E90" s="42">
        <v>22</v>
      </c>
      <c r="F90" s="42" t="s">
        <v>211</v>
      </c>
      <c r="G90" s="42">
        <v>69</v>
      </c>
      <c r="H90" s="42">
        <v>820</v>
      </c>
      <c r="I90" s="42" t="s">
        <v>179</v>
      </c>
      <c r="J90" s="55">
        <v>10190</v>
      </c>
      <c r="K90" s="56">
        <f>J90*рарвар</f>
        <v>870429.8</v>
      </c>
      <c r="L90" s="38"/>
    </row>
    <row r="91" spans="1:12" ht="16.5" thickBot="1">
      <c r="A91" s="41" t="s">
        <v>100</v>
      </c>
      <c r="B91" s="42" t="s">
        <v>1</v>
      </c>
      <c r="C91" s="43" t="s">
        <v>101</v>
      </c>
      <c r="D91" s="44" t="s">
        <v>102</v>
      </c>
      <c r="E91" s="42">
        <v>30</v>
      </c>
      <c r="F91" s="42" t="s">
        <v>27</v>
      </c>
      <c r="G91" s="42">
        <v>75</v>
      </c>
      <c r="H91" s="42">
        <v>735</v>
      </c>
      <c r="I91" s="42" t="s">
        <v>103</v>
      </c>
      <c r="J91" s="55">
        <v>7670</v>
      </c>
      <c r="K91" s="56">
        <f>J91*рарвар</f>
        <v>655171.4</v>
      </c>
      <c r="L91" s="38"/>
    </row>
    <row r="92" spans="1:12" ht="21.75" thickBot="1">
      <c r="A92" s="41" t="s">
        <v>104</v>
      </c>
      <c r="B92" s="42" t="s">
        <v>1</v>
      </c>
      <c r="C92" s="43" t="s">
        <v>105</v>
      </c>
      <c r="D92" s="44" t="s">
        <v>102</v>
      </c>
      <c r="E92" s="42">
        <v>30</v>
      </c>
      <c r="F92" s="42" t="s">
        <v>27</v>
      </c>
      <c r="G92" s="42">
        <v>75</v>
      </c>
      <c r="H92" s="42">
        <v>800</v>
      </c>
      <c r="I92" s="42" t="s">
        <v>103</v>
      </c>
      <c r="J92" s="55">
        <v>10280</v>
      </c>
      <c r="K92" s="56">
        <f>J92*рарвар</f>
        <v>878117.6</v>
      </c>
      <c r="L92" s="18"/>
    </row>
    <row r="93" spans="1:12" ht="16.5" thickBot="1">
      <c r="A93" s="54" t="s">
        <v>106</v>
      </c>
      <c r="B93" s="58" t="s">
        <v>1</v>
      </c>
      <c r="C93" s="59" t="s">
        <v>105</v>
      </c>
      <c r="D93" s="60" t="s">
        <v>102</v>
      </c>
      <c r="E93" s="58">
        <v>30</v>
      </c>
      <c r="F93" s="58" t="s">
        <v>27</v>
      </c>
      <c r="G93" s="58">
        <v>75</v>
      </c>
      <c r="H93" s="58">
        <v>760</v>
      </c>
      <c r="I93" s="58" t="s">
        <v>103</v>
      </c>
      <c r="J93" s="55">
        <v>10500</v>
      </c>
      <c r="K93" s="56">
        <f>J93*рарвар</f>
        <v>896910</v>
      </c>
      <c r="L93" s="19"/>
    </row>
    <row r="94" spans="1:12" ht="16.5" thickBot="1">
      <c r="A94" s="41" t="s">
        <v>107</v>
      </c>
      <c r="B94" s="42" t="s">
        <v>1</v>
      </c>
      <c r="C94" s="43" t="s">
        <v>105</v>
      </c>
      <c r="D94" s="44" t="s">
        <v>102</v>
      </c>
      <c r="E94" s="42">
        <v>30</v>
      </c>
      <c r="F94" s="42" t="s">
        <v>27</v>
      </c>
      <c r="G94" s="42">
        <v>75</v>
      </c>
      <c r="H94" s="42">
        <v>825</v>
      </c>
      <c r="I94" s="42" t="s">
        <v>103</v>
      </c>
      <c r="J94" s="55">
        <v>13110</v>
      </c>
      <c r="K94" s="56">
        <f>J94*рарвар</f>
        <v>1119856.2</v>
      </c>
      <c r="L94" s="19"/>
    </row>
    <row r="95" spans="1:12" ht="16.5" thickBot="1">
      <c r="A95" s="41" t="s">
        <v>108</v>
      </c>
      <c r="B95" s="42" t="s">
        <v>1</v>
      </c>
      <c r="C95" s="43" t="s">
        <v>109</v>
      </c>
      <c r="D95" s="44" t="s">
        <v>102</v>
      </c>
      <c r="E95" s="42">
        <v>37</v>
      </c>
      <c r="F95" s="42" t="s">
        <v>27</v>
      </c>
      <c r="G95" s="42">
        <v>75</v>
      </c>
      <c r="H95" s="42">
        <v>770</v>
      </c>
      <c r="I95" s="42" t="s">
        <v>103</v>
      </c>
      <c r="J95" s="55">
        <v>8260</v>
      </c>
      <c r="K95" s="56">
        <f>J95*рарвар</f>
        <v>705569.20000000007</v>
      </c>
      <c r="L95" s="19"/>
    </row>
    <row r="96" spans="1:12" ht="16.5" thickBot="1">
      <c r="A96" s="41" t="s">
        <v>110</v>
      </c>
      <c r="B96" s="42" t="s">
        <v>1</v>
      </c>
      <c r="C96" s="43" t="s">
        <v>109</v>
      </c>
      <c r="D96" s="44" t="s">
        <v>102</v>
      </c>
      <c r="E96" s="42">
        <v>37</v>
      </c>
      <c r="F96" s="42" t="s">
        <v>27</v>
      </c>
      <c r="G96" s="42">
        <v>75</v>
      </c>
      <c r="H96" s="42">
        <v>800</v>
      </c>
      <c r="I96" s="42" t="s">
        <v>103</v>
      </c>
      <c r="J96" s="55">
        <v>12625</v>
      </c>
      <c r="K96" s="56">
        <f>J96*рарвар</f>
        <v>1078427.5</v>
      </c>
      <c r="L96" s="19"/>
    </row>
    <row r="97" spans="1:12" ht="16.5" thickBot="1">
      <c r="A97" s="41" t="s">
        <v>195</v>
      </c>
      <c r="B97" s="42" t="s">
        <v>1</v>
      </c>
      <c r="C97" s="43" t="s">
        <v>111</v>
      </c>
      <c r="D97" s="44" t="s">
        <v>102</v>
      </c>
      <c r="E97" s="42">
        <v>45</v>
      </c>
      <c r="F97" s="42" t="s">
        <v>211</v>
      </c>
      <c r="G97" s="42">
        <v>72</v>
      </c>
      <c r="H97" s="42">
        <v>1190</v>
      </c>
      <c r="I97" s="42" t="s">
        <v>222</v>
      </c>
      <c r="J97" s="55">
        <v>9680</v>
      </c>
      <c r="K97" s="56">
        <f>J97*рарвар</f>
        <v>826865.6</v>
      </c>
      <c r="L97" s="19"/>
    </row>
    <row r="98" spans="1:12" ht="16.5" thickBot="1">
      <c r="A98" s="41" t="s">
        <v>196</v>
      </c>
      <c r="B98" s="42"/>
      <c r="C98" s="43" t="s">
        <v>111</v>
      </c>
      <c r="D98" s="44" t="s">
        <v>102</v>
      </c>
      <c r="E98" s="42">
        <v>45</v>
      </c>
      <c r="F98" s="42" t="s">
        <v>211</v>
      </c>
      <c r="G98" s="42">
        <v>72</v>
      </c>
      <c r="H98" s="42">
        <v>1240</v>
      </c>
      <c r="I98" s="42" t="s">
        <v>222</v>
      </c>
      <c r="J98" s="55">
        <v>13140</v>
      </c>
      <c r="K98" s="56">
        <f>J98*рарвар</f>
        <v>1122418.8</v>
      </c>
      <c r="L98" s="19"/>
    </row>
    <row r="99" spans="1:12" ht="16.5" thickBot="1">
      <c r="A99" s="41" t="s">
        <v>197</v>
      </c>
      <c r="B99" s="42" t="s">
        <v>1</v>
      </c>
      <c r="C99" s="43" t="s">
        <v>112</v>
      </c>
      <c r="D99" s="44" t="s">
        <v>102</v>
      </c>
      <c r="E99" s="42">
        <v>55</v>
      </c>
      <c r="F99" s="42" t="s">
        <v>211</v>
      </c>
      <c r="G99" s="42">
        <v>76</v>
      </c>
      <c r="H99" s="42">
        <v>1240</v>
      </c>
      <c r="I99" s="42" t="s">
        <v>222</v>
      </c>
      <c r="J99" s="55">
        <v>10375</v>
      </c>
      <c r="K99" s="56">
        <f>J99*рарвар</f>
        <v>886232.5</v>
      </c>
      <c r="L99" s="38"/>
    </row>
    <row r="100" spans="1:12" ht="16.5" thickBot="1">
      <c r="A100" s="41" t="s">
        <v>198</v>
      </c>
      <c r="B100" s="42"/>
      <c r="C100" s="43" t="s">
        <v>112</v>
      </c>
      <c r="D100" s="44" t="s">
        <v>102</v>
      </c>
      <c r="E100" s="42">
        <v>55</v>
      </c>
      <c r="F100" s="42" t="s">
        <v>211</v>
      </c>
      <c r="G100" s="42">
        <v>76</v>
      </c>
      <c r="H100" s="42">
        <v>1290</v>
      </c>
      <c r="I100" s="42" t="s">
        <v>222</v>
      </c>
      <c r="J100" s="55">
        <v>14210</v>
      </c>
      <c r="K100" s="56">
        <f>J100*рарвар</f>
        <v>1213818.2</v>
      </c>
      <c r="L100" s="19"/>
    </row>
    <row r="101" spans="1:12" ht="16.5" thickBot="1">
      <c r="A101" s="41" t="s">
        <v>170</v>
      </c>
      <c r="B101" s="42" t="s">
        <v>1</v>
      </c>
      <c r="C101" s="43" t="s">
        <v>192</v>
      </c>
      <c r="D101" s="44" t="s">
        <v>102</v>
      </c>
      <c r="E101" s="42">
        <v>75</v>
      </c>
      <c r="F101" s="42" t="s">
        <v>27</v>
      </c>
      <c r="G101" s="42">
        <v>77</v>
      </c>
      <c r="H101" s="42">
        <v>1620</v>
      </c>
      <c r="I101" s="42" t="s">
        <v>61</v>
      </c>
      <c r="J101" s="55">
        <v>15440</v>
      </c>
      <c r="K101" s="56">
        <f>J101*рарвар</f>
        <v>1318884.8</v>
      </c>
      <c r="L101" s="38"/>
    </row>
    <row r="102" spans="1:12" ht="16.5" thickBot="1">
      <c r="A102" s="41" t="s">
        <v>171</v>
      </c>
      <c r="B102" s="42" t="s">
        <v>1</v>
      </c>
      <c r="C102" s="43" t="s">
        <v>192</v>
      </c>
      <c r="D102" s="44" t="s">
        <v>102</v>
      </c>
      <c r="E102" s="42">
        <v>75</v>
      </c>
      <c r="F102" s="42" t="s">
        <v>27</v>
      </c>
      <c r="G102" s="42">
        <v>77</v>
      </c>
      <c r="H102" s="42">
        <v>1690</v>
      </c>
      <c r="I102" s="42" t="s">
        <v>61</v>
      </c>
      <c r="J102" s="55">
        <v>21525</v>
      </c>
      <c r="K102" s="56">
        <f>J102*рарвар</f>
        <v>1838665.5</v>
      </c>
      <c r="L102" s="19"/>
    </row>
    <row r="103" spans="1:12" ht="16.5" thickBot="1">
      <c r="A103" s="41" t="s">
        <v>172</v>
      </c>
      <c r="B103" s="42" t="s">
        <v>1</v>
      </c>
      <c r="C103" s="43" t="s">
        <v>113</v>
      </c>
      <c r="D103" s="44" t="s">
        <v>102</v>
      </c>
      <c r="E103" s="42">
        <v>90</v>
      </c>
      <c r="F103" s="42" t="s">
        <v>27</v>
      </c>
      <c r="G103" s="42">
        <v>78</v>
      </c>
      <c r="H103" s="42">
        <v>1830</v>
      </c>
      <c r="I103" s="42" t="s">
        <v>61</v>
      </c>
      <c r="J103" s="55">
        <v>19610</v>
      </c>
      <c r="K103" s="56">
        <f>J103*рарвар</f>
        <v>1675086.2</v>
      </c>
      <c r="L103" s="19"/>
    </row>
    <row r="104" spans="1:12" ht="16.5" thickBot="1">
      <c r="A104" s="41" t="s">
        <v>173</v>
      </c>
      <c r="B104" s="42" t="s">
        <v>1</v>
      </c>
      <c r="C104" s="43" t="s">
        <v>113</v>
      </c>
      <c r="D104" s="44" t="s">
        <v>102</v>
      </c>
      <c r="E104" s="42">
        <v>90</v>
      </c>
      <c r="F104" s="42" t="s">
        <v>27</v>
      </c>
      <c r="G104" s="42">
        <v>78</v>
      </c>
      <c r="H104" s="42">
        <v>1920</v>
      </c>
      <c r="I104" s="42" t="s">
        <v>61</v>
      </c>
      <c r="J104" s="53">
        <v>26590</v>
      </c>
      <c r="K104" s="56">
        <f>J104*рарвар</f>
        <v>2271317.7999999998</v>
      </c>
      <c r="L104" s="19"/>
    </row>
    <row r="105" spans="1:12" ht="21.75" customHeight="1" thickBot="1">
      <c r="A105" s="102" t="s">
        <v>114</v>
      </c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9"/>
    </row>
    <row r="106" spans="1:12" ht="16.5" thickBot="1">
      <c r="A106" s="21" t="s">
        <v>115</v>
      </c>
      <c r="B106" s="21">
        <v>200</v>
      </c>
      <c r="C106" s="21">
        <v>315</v>
      </c>
      <c r="D106" s="21">
        <v>7.5</v>
      </c>
      <c r="E106" s="21">
        <v>2.2000000000000002</v>
      </c>
      <c r="F106" s="21" t="s">
        <v>27</v>
      </c>
      <c r="G106" s="21">
        <v>73</v>
      </c>
      <c r="H106" s="21">
        <v>130</v>
      </c>
      <c r="I106" s="21" t="s">
        <v>116</v>
      </c>
      <c r="J106" s="21" t="s">
        <v>223</v>
      </c>
      <c r="K106" s="21"/>
      <c r="L106" s="19"/>
    </row>
    <row r="107" spans="1:12" ht="16.5" thickBot="1">
      <c r="A107" s="41" t="s">
        <v>117</v>
      </c>
      <c r="B107" s="42">
        <v>200</v>
      </c>
      <c r="C107" s="43">
        <v>315</v>
      </c>
      <c r="D107" s="44" t="s">
        <v>6</v>
      </c>
      <c r="E107" s="42">
        <v>3</v>
      </c>
      <c r="F107" s="42" t="s">
        <v>27</v>
      </c>
      <c r="G107" s="42">
        <v>73</v>
      </c>
      <c r="H107" s="42">
        <v>135</v>
      </c>
      <c r="I107" s="42" t="s">
        <v>116</v>
      </c>
      <c r="J107" s="61" t="s">
        <v>223</v>
      </c>
      <c r="K107" s="56"/>
      <c r="L107" s="19"/>
    </row>
    <row r="108" spans="1:12" ht="16.5" thickBot="1">
      <c r="A108" s="41" t="s">
        <v>118</v>
      </c>
      <c r="B108" s="42" t="s">
        <v>1</v>
      </c>
      <c r="C108" s="43">
        <v>5800</v>
      </c>
      <c r="D108" s="44" t="s">
        <v>119</v>
      </c>
      <c r="E108" s="42">
        <v>30</v>
      </c>
      <c r="F108" s="42" t="s">
        <v>27</v>
      </c>
      <c r="G108" s="42">
        <v>71</v>
      </c>
      <c r="H108" s="42">
        <v>1100</v>
      </c>
      <c r="I108" s="42" t="s">
        <v>120</v>
      </c>
      <c r="J108" s="61" t="s">
        <v>223</v>
      </c>
      <c r="K108" s="56"/>
      <c r="L108" s="19"/>
    </row>
    <row r="109" spans="1:12" ht="16.5" thickBot="1">
      <c r="A109" s="41" t="s">
        <v>121</v>
      </c>
      <c r="B109" s="42" t="s">
        <v>1</v>
      </c>
      <c r="C109" s="43">
        <v>5800</v>
      </c>
      <c r="D109" s="44" t="s">
        <v>119</v>
      </c>
      <c r="E109" s="42">
        <v>30</v>
      </c>
      <c r="F109" s="42" t="s">
        <v>27</v>
      </c>
      <c r="G109" s="42">
        <v>71</v>
      </c>
      <c r="H109" s="42">
        <v>1250</v>
      </c>
      <c r="I109" s="42" t="s">
        <v>120</v>
      </c>
      <c r="J109" s="62" t="s">
        <v>223</v>
      </c>
      <c r="K109" s="56"/>
      <c r="L109" s="19"/>
    </row>
    <row r="110" spans="1:12" ht="16.5" thickBot="1">
      <c r="A110" s="41" t="s">
        <v>122</v>
      </c>
      <c r="B110" s="42" t="s">
        <v>1</v>
      </c>
      <c r="C110" s="43">
        <v>5800</v>
      </c>
      <c r="D110" s="44" t="s">
        <v>119</v>
      </c>
      <c r="E110" s="42">
        <v>30</v>
      </c>
      <c r="F110" s="42" t="s">
        <v>27</v>
      </c>
      <c r="G110" s="42">
        <v>71</v>
      </c>
      <c r="H110" s="42">
        <v>1130</v>
      </c>
      <c r="I110" s="42" t="s">
        <v>120</v>
      </c>
      <c r="J110" s="62" t="s">
        <v>223</v>
      </c>
      <c r="K110" s="56"/>
      <c r="L110" s="19"/>
    </row>
    <row r="111" spans="1:12" ht="16.5" thickBot="1">
      <c r="A111" s="41" t="s">
        <v>123</v>
      </c>
      <c r="B111" s="42" t="s">
        <v>1</v>
      </c>
      <c r="C111" s="43">
        <v>5800</v>
      </c>
      <c r="D111" s="44" t="s">
        <v>119</v>
      </c>
      <c r="E111" s="42">
        <v>30</v>
      </c>
      <c r="F111" s="42" t="s">
        <v>27</v>
      </c>
      <c r="G111" s="42">
        <v>71</v>
      </c>
      <c r="H111" s="42">
        <v>1280</v>
      </c>
      <c r="I111" s="42" t="s">
        <v>120</v>
      </c>
      <c r="J111" s="62" t="s">
        <v>223</v>
      </c>
      <c r="K111" s="56"/>
      <c r="L111" s="19"/>
    </row>
    <row r="112" spans="1:12" ht="16.5" thickBot="1">
      <c r="A112" s="41" t="s">
        <v>124</v>
      </c>
      <c r="B112" s="42" t="s">
        <v>1</v>
      </c>
      <c r="C112" s="43">
        <v>6700</v>
      </c>
      <c r="D112" s="44" t="s">
        <v>2</v>
      </c>
      <c r="E112" s="42">
        <v>37</v>
      </c>
      <c r="F112" s="42" t="s">
        <v>27</v>
      </c>
      <c r="G112" s="42">
        <v>72</v>
      </c>
      <c r="H112" s="42">
        <v>1100</v>
      </c>
      <c r="I112" s="42" t="s">
        <v>120</v>
      </c>
      <c r="J112" s="62" t="s">
        <v>223</v>
      </c>
      <c r="K112" s="56"/>
      <c r="L112" s="19"/>
    </row>
    <row r="113" spans="1:12" ht="16.5" thickBot="1">
      <c r="A113" s="41" t="s">
        <v>125</v>
      </c>
      <c r="B113" s="42" t="s">
        <v>1</v>
      </c>
      <c r="C113" s="43">
        <v>6700</v>
      </c>
      <c r="D113" s="44" t="s">
        <v>2</v>
      </c>
      <c r="E113" s="42">
        <v>37</v>
      </c>
      <c r="F113" s="42" t="s">
        <v>27</v>
      </c>
      <c r="G113" s="42">
        <v>72</v>
      </c>
      <c r="H113" s="42">
        <v>1250</v>
      </c>
      <c r="I113" s="42" t="s">
        <v>120</v>
      </c>
      <c r="J113" s="62" t="s">
        <v>223</v>
      </c>
      <c r="K113" s="56"/>
      <c r="L113" s="19"/>
    </row>
    <row r="114" spans="1:12" ht="16.5" thickBot="1">
      <c r="A114" s="41" t="s">
        <v>126</v>
      </c>
      <c r="B114" s="42" t="s">
        <v>1</v>
      </c>
      <c r="C114" s="43">
        <v>6700</v>
      </c>
      <c r="D114" s="44" t="s">
        <v>2</v>
      </c>
      <c r="E114" s="42">
        <v>37</v>
      </c>
      <c r="F114" s="42" t="s">
        <v>27</v>
      </c>
      <c r="G114" s="42">
        <v>72</v>
      </c>
      <c r="H114" s="42">
        <v>1130</v>
      </c>
      <c r="I114" s="42" t="s">
        <v>120</v>
      </c>
      <c r="J114" s="62" t="s">
        <v>223</v>
      </c>
      <c r="K114" s="56"/>
      <c r="L114" s="19"/>
    </row>
    <row r="115" spans="1:12" ht="16.5" thickBot="1">
      <c r="A115" s="41" t="s">
        <v>127</v>
      </c>
      <c r="B115" s="42" t="s">
        <v>1</v>
      </c>
      <c r="C115" s="43">
        <v>6700</v>
      </c>
      <c r="D115" s="44" t="s">
        <v>2</v>
      </c>
      <c r="E115" s="42">
        <v>37</v>
      </c>
      <c r="F115" s="42" t="s">
        <v>27</v>
      </c>
      <c r="G115" s="42">
        <v>72</v>
      </c>
      <c r="H115" s="42">
        <v>1220</v>
      </c>
      <c r="I115" s="42" t="s">
        <v>120</v>
      </c>
      <c r="J115" s="62" t="s">
        <v>223</v>
      </c>
      <c r="K115" s="56"/>
      <c r="L115" s="19"/>
    </row>
    <row r="116" spans="1:12" ht="16.5" thickBot="1">
      <c r="A116" s="41" t="s">
        <v>128</v>
      </c>
      <c r="B116" s="42" t="s">
        <v>1</v>
      </c>
      <c r="C116" s="43">
        <v>8600</v>
      </c>
      <c r="D116" s="42">
        <v>7.5</v>
      </c>
      <c r="E116" s="42">
        <v>45</v>
      </c>
      <c r="F116" s="42" t="s">
        <v>27</v>
      </c>
      <c r="G116" s="42">
        <v>74</v>
      </c>
      <c r="H116" s="42">
        <v>1430</v>
      </c>
      <c r="I116" s="42" t="s">
        <v>120</v>
      </c>
      <c r="J116" s="62" t="s">
        <v>223</v>
      </c>
      <c r="K116" s="56"/>
      <c r="L116" s="19"/>
    </row>
    <row r="117" spans="1:12" ht="16.5" thickBot="1">
      <c r="A117" s="41" t="s">
        <v>129</v>
      </c>
      <c r="B117" s="42" t="s">
        <v>1</v>
      </c>
      <c r="C117" s="43">
        <v>8600</v>
      </c>
      <c r="D117" s="42">
        <v>7.5</v>
      </c>
      <c r="E117" s="42">
        <v>45</v>
      </c>
      <c r="F117" s="42" t="s">
        <v>27</v>
      </c>
      <c r="G117" s="42">
        <v>74</v>
      </c>
      <c r="H117" s="42">
        <v>1640</v>
      </c>
      <c r="I117" s="42" t="s">
        <v>130</v>
      </c>
      <c r="J117" s="62" t="s">
        <v>223</v>
      </c>
      <c r="K117" s="56"/>
      <c r="L117" s="19"/>
    </row>
    <row r="118" spans="1:12" ht="16.5" thickBot="1">
      <c r="A118" s="41" t="s">
        <v>131</v>
      </c>
      <c r="B118" s="42" t="s">
        <v>1</v>
      </c>
      <c r="C118" s="43">
        <v>8600</v>
      </c>
      <c r="D118" s="42">
        <v>7.5</v>
      </c>
      <c r="E118" s="42">
        <v>45</v>
      </c>
      <c r="F118" s="42" t="s">
        <v>27</v>
      </c>
      <c r="G118" s="42">
        <v>74</v>
      </c>
      <c r="H118" s="42">
        <v>1580</v>
      </c>
      <c r="I118" s="42" t="s">
        <v>132</v>
      </c>
      <c r="J118" s="62" t="s">
        <v>223</v>
      </c>
      <c r="K118" s="56"/>
      <c r="L118" s="19"/>
    </row>
    <row r="119" spans="1:12" ht="16.5" thickBot="1">
      <c r="A119" s="41" t="s">
        <v>133</v>
      </c>
      <c r="B119" s="42" t="s">
        <v>1</v>
      </c>
      <c r="C119" s="43">
        <v>8600</v>
      </c>
      <c r="D119" s="42">
        <v>7.5</v>
      </c>
      <c r="E119" s="42">
        <v>45</v>
      </c>
      <c r="F119" s="42" t="s">
        <v>27</v>
      </c>
      <c r="G119" s="42">
        <v>74</v>
      </c>
      <c r="H119" s="42">
        <v>1790</v>
      </c>
      <c r="I119" s="42" t="s">
        <v>134</v>
      </c>
      <c r="J119" s="62" t="s">
        <v>223</v>
      </c>
      <c r="K119" s="56"/>
      <c r="L119" s="19"/>
    </row>
    <row r="120" spans="1:12" ht="16.5" thickBot="1">
      <c r="A120" s="41" t="s">
        <v>135</v>
      </c>
      <c r="B120" s="42" t="s">
        <v>1</v>
      </c>
      <c r="C120" s="43">
        <v>7500</v>
      </c>
      <c r="D120" s="42">
        <v>8</v>
      </c>
      <c r="E120" s="42">
        <v>45</v>
      </c>
      <c r="F120" s="42" t="s">
        <v>27</v>
      </c>
      <c r="G120" s="42">
        <v>75</v>
      </c>
      <c r="H120" s="42">
        <v>1380</v>
      </c>
      <c r="I120" s="42" t="s">
        <v>120</v>
      </c>
      <c r="J120" s="62" t="s">
        <v>223</v>
      </c>
      <c r="K120" s="56"/>
      <c r="L120" s="19"/>
    </row>
    <row r="121" spans="1:12" ht="16.5" thickBot="1">
      <c r="A121" s="41" t="s">
        <v>136</v>
      </c>
      <c r="B121" s="42" t="s">
        <v>1</v>
      </c>
      <c r="C121" s="43">
        <v>7500</v>
      </c>
      <c r="D121" s="42">
        <v>8</v>
      </c>
      <c r="E121" s="42">
        <v>45</v>
      </c>
      <c r="F121" s="42" t="s">
        <v>27</v>
      </c>
      <c r="G121" s="42">
        <v>75</v>
      </c>
      <c r="H121" s="42">
        <v>1590</v>
      </c>
      <c r="I121" s="42" t="s">
        <v>130</v>
      </c>
      <c r="J121" s="62" t="s">
        <v>223</v>
      </c>
      <c r="K121" s="56"/>
      <c r="L121" s="19"/>
    </row>
    <row r="122" spans="1:12" ht="16.5" thickBot="1">
      <c r="A122" s="41" t="s">
        <v>137</v>
      </c>
      <c r="B122" s="42" t="s">
        <v>1</v>
      </c>
      <c r="C122" s="43">
        <v>7500</v>
      </c>
      <c r="D122" s="42">
        <v>8</v>
      </c>
      <c r="E122" s="42">
        <v>45</v>
      </c>
      <c r="F122" s="42" t="s">
        <v>27</v>
      </c>
      <c r="G122" s="42">
        <v>75</v>
      </c>
      <c r="H122" s="42">
        <v>1580</v>
      </c>
      <c r="I122" s="42" t="s">
        <v>132</v>
      </c>
      <c r="J122" s="62" t="s">
        <v>223</v>
      </c>
      <c r="K122" s="56"/>
      <c r="L122" s="19"/>
    </row>
    <row r="123" spans="1:12" ht="16.5" thickBot="1">
      <c r="A123" s="41" t="s">
        <v>138</v>
      </c>
      <c r="B123" s="42" t="s">
        <v>1</v>
      </c>
      <c r="C123" s="43">
        <v>7500</v>
      </c>
      <c r="D123" s="42">
        <v>8</v>
      </c>
      <c r="E123" s="42">
        <v>45</v>
      </c>
      <c r="F123" s="42" t="s">
        <v>27</v>
      </c>
      <c r="G123" s="42">
        <v>75</v>
      </c>
      <c r="H123" s="42">
        <v>1790</v>
      </c>
      <c r="I123" s="42" t="s">
        <v>134</v>
      </c>
      <c r="J123" s="62" t="s">
        <v>223</v>
      </c>
      <c r="K123" s="56"/>
      <c r="L123" s="19"/>
    </row>
    <row r="124" spans="1:12" ht="16.5" thickBot="1">
      <c r="A124" s="41" t="s">
        <v>139</v>
      </c>
      <c r="B124" s="42" t="s">
        <v>1</v>
      </c>
      <c r="C124" s="43">
        <v>10100</v>
      </c>
      <c r="D124" s="42">
        <v>8</v>
      </c>
      <c r="E124" s="42">
        <v>55</v>
      </c>
      <c r="F124" s="42" t="s">
        <v>27</v>
      </c>
      <c r="G124" s="42">
        <v>77</v>
      </c>
      <c r="H124" s="42">
        <v>1560</v>
      </c>
      <c r="I124" s="42" t="s">
        <v>120</v>
      </c>
      <c r="J124" s="62" t="s">
        <v>223</v>
      </c>
      <c r="K124" s="56"/>
      <c r="L124" s="19"/>
    </row>
    <row r="125" spans="1:12" ht="16.5" thickBot="1">
      <c r="A125" s="41" t="s">
        <v>140</v>
      </c>
      <c r="B125" s="42" t="s">
        <v>1</v>
      </c>
      <c r="C125" s="43">
        <v>10100</v>
      </c>
      <c r="D125" s="42">
        <v>8</v>
      </c>
      <c r="E125" s="42">
        <v>55</v>
      </c>
      <c r="F125" s="42" t="s">
        <v>27</v>
      </c>
      <c r="G125" s="42">
        <v>77</v>
      </c>
      <c r="H125" s="42">
        <v>1790</v>
      </c>
      <c r="I125" s="42" t="s">
        <v>130</v>
      </c>
      <c r="J125" s="62" t="s">
        <v>223</v>
      </c>
      <c r="K125" s="56"/>
      <c r="L125" s="19"/>
    </row>
    <row r="126" spans="1:12" ht="16.5" thickBot="1">
      <c r="A126" s="41" t="s">
        <v>141</v>
      </c>
      <c r="B126" s="42" t="s">
        <v>1</v>
      </c>
      <c r="C126" s="43">
        <v>10100</v>
      </c>
      <c r="D126" s="42">
        <v>8</v>
      </c>
      <c r="E126" s="42">
        <v>55</v>
      </c>
      <c r="F126" s="42" t="s">
        <v>27</v>
      </c>
      <c r="G126" s="42">
        <v>77</v>
      </c>
      <c r="H126" s="42">
        <v>1760</v>
      </c>
      <c r="I126" s="42" t="s">
        <v>132</v>
      </c>
      <c r="J126" s="62" t="s">
        <v>223</v>
      </c>
      <c r="K126" s="56"/>
      <c r="L126" s="19"/>
    </row>
    <row r="127" spans="1:12" ht="16.5" thickBot="1">
      <c r="A127" s="41" t="s">
        <v>142</v>
      </c>
      <c r="B127" s="42" t="s">
        <v>1</v>
      </c>
      <c r="C127" s="43">
        <v>10100</v>
      </c>
      <c r="D127" s="42">
        <v>8</v>
      </c>
      <c r="E127" s="42">
        <v>55</v>
      </c>
      <c r="F127" s="42" t="s">
        <v>27</v>
      </c>
      <c r="G127" s="42">
        <v>77</v>
      </c>
      <c r="H127" s="42">
        <v>1960</v>
      </c>
      <c r="I127" s="42" t="s">
        <v>134</v>
      </c>
      <c r="J127" s="62" t="s">
        <v>223</v>
      </c>
      <c r="K127" s="56"/>
      <c r="L127" s="19"/>
    </row>
    <row r="128" spans="1:12" ht="16.5" thickBot="1">
      <c r="A128" s="41" t="s">
        <v>143</v>
      </c>
      <c r="B128" s="42" t="s">
        <v>1</v>
      </c>
      <c r="C128" s="43">
        <v>9500</v>
      </c>
      <c r="D128" s="42">
        <v>8</v>
      </c>
      <c r="E128" s="42">
        <v>55</v>
      </c>
      <c r="F128" s="42" t="s">
        <v>27</v>
      </c>
      <c r="G128" s="42">
        <v>77</v>
      </c>
      <c r="H128" s="42">
        <v>1500</v>
      </c>
      <c r="I128" s="42" t="s">
        <v>120</v>
      </c>
      <c r="J128" s="62" t="s">
        <v>223</v>
      </c>
      <c r="K128" s="56"/>
      <c r="L128" s="19"/>
    </row>
    <row r="129" spans="1:12" ht="16.5" thickBot="1">
      <c r="A129" s="41" t="s">
        <v>144</v>
      </c>
      <c r="B129" s="42" t="s">
        <v>1</v>
      </c>
      <c r="C129" s="43">
        <v>9500</v>
      </c>
      <c r="D129" s="42">
        <v>8</v>
      </c>
      <c r="E129" s="42">
        <v>55</v>
      </c>
      <c r="F129" s="42" t="s">
        <v>27</v>
      </c>
      <c r="G129" s="42">
        <v>77</v>
      </c>
      <c r="H129" s="42">
        <v>1730</v>
      </c>
      <c r="I129" s="42" t="s">
        <v>130</v>
      </c>
      <c r="J129" s="62" t="s">
        <v>223</v>
      </c>
      <c r="K129" s="56"/>
      <c r="L129" s="19"/>
    </row>
    <row r="130" spans="1:12" ht="16.5" thickBot="1">
      <c r="A130" s="41" t="s">
        <v>145</v>
      </c>
      <c r="B130" s="42" t="s">
        <v>1</v>
      </c>
      <c r="C130" s="43">
        <v>9500</v>
      </c>
      <c r="D130" s="42">
        <v>8</v>
      </c>
      <c r="E130" s="42">
        <v>55</v>
      </c>
      <c r="F130" s="42" t="s">
        <v>27</v>
      </c>
      <c r="G130" s="42">
        <v>77</v>
      </c>
      <c r="H130" s="42">
        <v>1690</v>
      </c>
      <c r="I130" s="42" t="s">
        <v>132</v>
      </c>
      <c r="J130" s="62" t="s">
        <v>223</v>
      </c>
      <c r="K130" s="56"/>
      <c r="L130" s="19"/>
    </row>
    <row r="131" spans="1:12" ht="16.5" thickBot="1">
      <c r="A131" s="41" t="s">
        <v>146</v>
      </c>
      <c r="B131" s="42" t="s">
        <v>1</v>
      </c>
      <c r="C131" s="43">
        <v>9500</v>
      </c>
      <c r="D131" s="42">
        <v>8</v>
      </c>
      <c r="E131" s="42">
        <v>55</v>
      </c>
      <c r="F131" s="42" t="s">
        <v>27</v>
      </c>
      <c r="G131" s="42">
        <v>77</v>
      </c>
      <c r="H131" s="42">
        <v>1900</v>
      </c>
      <c r="I131" s="42" t="s">
        <v>134</v>
      </c>
      <c r="J131" s="62" t="s">
        <v>223</v>
      </c>
      <c r="K131" s="56"/>
      <c r="L131" s="19"/>
    </row>
    <row r="132" spans="1:12" ht="16.5" thickBot="1">
      <c r="A132" s="41" t="s">
        <v>147</v>
      </c>
      <c r="B132" s="42" t="s">
        <v>1</v>
      </c>
      <c r="C132" s="43">
        <v>14000</v>
      </c>
      <c r="D132" s="42">
        <v>8</v>
      </c>
      <c r="E132" s="42">
        <v>75</v>
      </c>
      <c r="F132" s="42" t="s">
        <v>27</v>
      </c>
      <c r="G132" s="42">
        <v>77</v>
      </c>
      <c r="H132" s="42">
        <v>1980</v>
      </c>
      <c r="I132" s="42" t="s">
        <v>120</v>
      </c>
      <c r="J132" s="62" t="s">
        <v>223</v>
      </c>
      <c r="K132" s="56"/>
      <c r="L132" s="19"/>
    </row>
    <row r="133" spans="1:12" ht="16.5" thickBot="1">
      <c r="A133" s="41" t="s">
        <v>148</v>
      </c>
      <c r="B133" s="42" t="s">
        <v>1</v>
      </c>
      <c r="C133" s="43">
        <v>14000</v>
      </c>
      <c r="D133" s="42">
        <v>8</v>
      </c>
      <c r="E133" s="42">
        <v>75</v>
      </c>
      <c r="F133" s="42" t="s">
        <v>27</v>
      </c>
      <c r="G133" s="42">
        <v>77</v>
      </c>
      <c r="H133" s="42">
        <v>2200</v>
      </c>
      <c r="I133" s="42" t="s">
        <v>193</v>
      </c>
      <c r="J133" s="62" t="s">
        <v>223</v>
      </c>
      <c r="K133" s="56"/>
      <c r="L133" s="19"/>
    </row>
    <row r="134" spans="1:12" ht="16.5" thickBot="1">
      <c r="A134" s="41" t="s">
        <v>149</v>
      </c>
      <c r="B134" s="42" t="s">
        <v>1</v>
      </c>
      <c r="C134" s="43">
        <v>14000</v>
      </c>
      <c r="D134" s="42">
        <v>8</v>
      </c>
      <c r="E134" s="42">
        <v>75</v>
      </c>
      <c r="F134" s="42" t="s">
        <v>27</v>
      </c>
      <c r="G134" s="42">
        <v>77</v>
      </c>
      <c r="H134" s="42">
        <v>2130</v>
      </c>
      <c r="I134" s="42" t="s">
        <v>132</v>
      </c>
      <c r="J134" s="62" t="s">
        <v>223</v>
      </c>
      <c r="K134" s="56"/>
      <c r="L134" s="19"/>
    </row>
    <row r="135" spans="1:12" ht="16.5" thickBot="1">
      <c r="A135" s="41" t="s">
        <v>150</v>
      </c>
      <c r="B135" s="42" t="s">
        <v>1</v>
      </c>
      <c r="C135" s="43">
        <v>14000</v>
      </c>
      <c r="D135" s="42">
        <v>8</v>
      </c>
      <c r="E135" s="42">
        <v>75</v>
      </c>
      <c r="F135" s="42" t="s">
        <v>27</v>
      </c>
      <c r="G135" s="42">
        <v>77</v>
      </c>
      <c r="H135" s="42">
        <v>2440</v>
      </c>
      <c r="I135" s="42" t="s">
        <v>194</v>
      </c>
      <c r="J135" s="62" t="s">
        <v>223</v>
      </c>
      <c r="K135" s="56"/>
      <c r="L135" s="19"/>
    </row>
    <row r="136" spans="1:12" ht="16.5" thickBot="1">
      <c r="A136" s="41" t="s">
        <v>151</v>
      </c>
      <c r="B136" s="42" t="s">
        <v>1</v>
      </c>
      <c r="C136" s="43">
        <v>13200</v>
      </c>
      <c r="D136" s="42">
        <v>8</v>
      </c>
      <c r="E136" s="42">
        <v>75</v>
      </c>
      <c r="F136" s="42" t="s">
        <v>27</v>
      </c>
      <c r="G136" s="42">
        <v>77</v>
      </c>
      <c r="H136" s="42">
        <v>1980</v>
      </c>
      <c r="I136" s="42" t="s">
        <v>120</v>
      </c>
      <c r="J136" s="62" t="s">
        <v>223</v>
      </c>
      <c r="K136" s="56"/>
      <c r="L136" s="19"/>
    </row>
    <row r="137" spans="1:12" ht="16.5" thickBot="1">
      <c r="A137" s="41" t="s">
        <v>152</v>
      </c>
      <c r="B137" s="42" t="s">
        <v>1</v>
      </c>
      <c r="C137" s="43">
        <v>13200</v>
      </c>
      <c r="D137" s="42">
        <v>8</v>
      </c>
      <c r="E137" s="42">
        <v>75</v>
      </c>
      <c r="F137" s="42" t="s">
        <v>27</v>
      </c>
      <c r="G137" s="42">
        <v>77</v>
      </c>
      <c r="H137" s="42">
        <v>2200</v>
      </c>
      <c r="I137" s="42" t="s">
        <v>193</v>
      </c>
      <c r="J137" s="62" t="s">
        <v>223</v>
      </c>
      <c r="K137" s="56"/>
      <c r="L137" s="19"/>
    </row>
    <row r="138" spans="1:12" ht="16.5" thickBot="1">
      <c r="A138" s="41" t="s">
        <v>153</v>
      </c>
      <c r="B138" s="42" t="s">
        <v>1</v>
      </c>
      <c r="C138" s="43">
        <v>13200</v>
      </c>
      <c r="D138" s="42">
        <v>8</v>
      </c>
      <c r="E138" s="42">
        <v>75</v>
      </c>
      <c r="F138" s="42" t="s">
        <v>27</v>
      </c>
      <c r="G138" s="42">
        <v>77</v>
      </c>
      <c r="H138" s="42">
        <v>2130</v>
      </c>
      <c r="I138" s="42" t="s">
        <v>132</v>
      </c>
      <c r="J138" s="62" t="s">
        <v>223</v>
      </c>
      <c r="K138" s="56"/>
      <c r="L138" s="19"/>
    </row>
    <row r="139" spans="1:12" ht="16.5" thickBot="1">
      <c r="A139" s="41" t="s">
        <v>154</v>
      </c>
      <c r="B139" s="42" t="s">
        <v>1</v>
      </c>
      <c r="C139" s="43">
        <v>13200</v>
      </c>
      <c r="D139" s="42">
        <v>8</v>
      </c>
      <c r="E139" s="42">
        <v>75</v>
      </c>
      <c r="F139" s="42" t="s">
        <v>27</v>
      </c>
      <c r="G139" s="42">
        <v>77</v>
      </c>
      <c r="H139" s="42">
        <v>2440</v>
      </c>
      <c r="I139" s="42" t="s">
        <v>194</v>
      </c>
      <c r="J139" s="62" t="s">
        <v>223</v>
      </c>
      <c r="K139" s="56"/>
      <c r="L139" s="19"/>
    </row>
    <row r="140" spans="1:12" ht="16.5" thickBot="1">
      <c r="A140" s="41" t="s">
        <v>224</v>
      </c>
      <c r="B140" s="42" t="s">
        <v>1</v>
      </c>
      <c r="C140" s="43">
        <v>16000</v>
      </c>
      <c r="D140" s="42">
        <v>8</v>
      </c>
      <c r="E140" s="42">
        <v>90</v>
      </c>
      <c r="F140" s="42" t="s">
        <v>27</v>
      </c>
      <c r="G140" s="42">
        <v>77</v>
      </c>
      <c r="H140" s="42">
        <v>2050</v>
      </c>
      <c r="I140" s="42" t="s">
        <v>120</v>
      </c>
      <c r="J140" s="62" t="s">
        <v>223</v>
      </c>
      <c r="K140" s="56"/>
      <c r="L140" s="19"/>
    </row>
    <row r="141" spans="1:12" ht="16.5" thickBot="1">
      <c r="A141" s="41" t="s">
        <v>225</v>
      </c>
      <c r="B141" s="42" t="s">
        <v>1</v>
      </c>
      <c r="C141" s="43">
        <v>16000</v>
      </c>
      <c r="D141" s="42">
        <v>8</v>
      </c>
      <c r="E141" s="42">
        <v>90</v>
      </c>
      <c r="F141" s="42" t="s">
        <v>27</v>
      </c>
      <c r="G141" s="42">
        <v>77</v>
      </c>
      <c r="H141" s="42">
        <v>2300</v>
      </c>
      <c r="I141" s="42" t="s">
        <v>193</v>
      </c>
      <c r="J141" s="62" t="s">
        <v>223</v>
      </c>
      <c r="K141" s="56"/>
      <c r="L141" s="19"/>
    </row>
    <row r="142" spans="1:12" ht="16.5" thickBot="1">
      <c r="A142" s="41" t="s">
        <v>226</v>
      </c>
      <c r="B142" s="42" t="s">
        <v>1</v>
      </c>
      <c r="C142" s="43">
        <v>16000</v>
      </c>
      <c r="D142" s="42">
        <v>8</v>
      </c>
      <c r="E142" s="42">
        <v>90</v>
      </c>
      <c r="F142" s="42" t="s">
        <v>27</v>
      </c>
      <c r="G142" s="42">
        <v>77</v>
      </c>
      <c r="H142" s="42">
        <v>2320</v>
      </c>
      <c r="I142" s="42" t="s">
        <v>132</v>
      </c>
      <c r="J142" s="62" t="s">
        <v>223</v>
      </c>
      <c r="K142" s="56"/>
      <c r="L142" s="19"/>
    </row>
    <row r="143" spans="1:12" ht="16.5" thickBot="1">
      <c r="A143" s="41" t="s">
        <v>227</v>
      </c>
      <c r="B143" s="42" t="s">
        <v>1</v>
      </c>
      <c r="C143" s="43">
        <v>16000</v>
      </c>
      <c r="D143" s="42">
        <v>8</v>
      </c>
      <c r="E143" s="42">
        <v>90</v>
      </c>
      <c r="F143" s="42" t="s">
        <v>27</v>
      </c>
      <c r="G143" s="42">
        <v>77</v>
      </c>
      <c r="H143" s="42">
        <v>2570</v>
      </c>
      <c r="I143" s="42" t="s">
        <v>194</v>
      </c>
      <c r="J143" s="62" t="s">
        <v>223</v>
      </c>
      <c r="K143" s="56"/>
      <c r="L143" s="19"/>
    </row>
    <row r="144" spans="1:12" ht="16.5" thickBot="1">
      <c r="A144" s="41" t="s">
        <v>155</v>
      </c>
      <c r="B144" s="42" t="s">
        <v>1</v>
      </c>
      <c r="C144" s="43">
        <v>19000</v>
      </c>
      <c r="D144" s="42">
        <v>8</v>
      </c>
      <c r="E144" s="42">
        <v>110</v>
      </c>
      <c r="F144" s="42" t="s">
        <v>27</v>
      </c>
      <c r="G144" s="42">
        <v>78</v>
      </c>
      <c r="H144" s="42">
        <v>2700</v>
      </c>
      <c r="I144" s="42" t="s">
        <v>156</v>
      </c>
      <c r="J144" s="62" t="s">
        <v>223</v>
      </c>
      <c r="K144" s="56"/>
      <c r="L144" s="80"/>
    </row>
    <row r="145" spans="1:12" ht="16.5" thickBot="1">
      <c r="A145" s="41" t="s">
        <v>157</v>
      </c>
      <c r="B145" s="42" t="s">
        <v>1</v>
      </c>
      <c r="C145" s="43">
        <v>19000</v>
      </c>
      <c r="D145" s="42">
        <v>8</v>
      </c>
      <c r="E145" s="42">
        <v>110</v>
      </c>
      <c r="F145" s="42" t="s">
        <v>27</v>
      </c>
      <c r="G145" s="42">
        <v>78</v>
      </c>
      <c r="H145" s="42">
        <v>2900</v>
      </c>
      <c r="I145" s="42" t="s">
        <v>156</v>
      </c>
      <c r="J145" s="62" t="s">
        <v>223</v>
      </c>
      <c r="K145" s="56"/>
      <c r="L145" s="80"/>
    </row>
    <row r="146" spans="1:12" ht="16.5" thickBot="1">
      <c r="A146" s="41" t="s">
        <v>158</v>
      </c>
      <c r="B146" s="42" t="s">
        <v>1</v>
      </c>
      <c r="C146" s="43">
        <v>23200</v>
      </c>
      <c r="D146" s="42">
        <v>8</v>
      </c>
      <c r="E146" s="42">
        <v>132</v>
      </c>
      <c r="F146" s="42" t="s">
        <v>27</v>
      </c>
      <c r="G146" s="42">
        <v>78</v>
      </c>
      <c r="H146" s="42">
        <v>3300</v>
      </c>
      <c r="I146" s="42" t="s">
        <v>156</v>
      </c>
      <c r="J146" s="62" t="s">
        <v>223</v>
      </c>
      <c r="K146" s="56"/>
      <c r="L146" s="80"/>
    </row>
    <row r="147" spans="1:12" ht="16.5" thickBot="1">
      <c r="A147" s="41" t="s">
        <v>159</v>
      </c>
      <c r="B147" s="42" t="s">
        <v>1</v>
      </c>
      <c r="C147" s="43">
        <v>23200</v>
      </c>
      <c r="D147" s="42">
        <v>8</v>
      </c>
      <c r="E147" s="42">
        <v>132</v>
      </c>
      <c r="F147" s="42" t="s">
        <v>27</v>
      </c>
      <c r="G147" s="42">
        <v>78</v>
      </c>
      <c r="H147" s="42">
        <v>3450</v>
      </c>
      <c r="I147" s="42" t="s">
        <v>156</v>
      </c>
      <c r="J147" s="62" t="s">
        <v>223</v>
      </c>
      <c r="K147" s="56"/>
      <c r="L147" s="22"/>
    </row>
    <row r="148" spans="1:12" ht="16.5" thickBot="1">
      <c r="A148" s="41" t="s">
        <v>160</v>
      </c>
      <c r="B148" s="42" t="s">
        <v>1</v>
      </c>
      <c r="C148" s="43">
        <v>26000</v>
      </c>
      <c r="D148" s="42">
        <v>8</v>
      </c>
      <c r="E148" s="42">
        <v>160</v>
      </c>
      <c r="F148" s="42" t="s">
        <v>27</v>
      </c>
      <c r="G148" s="42">
        <v>79</v>
      </c>
      <c r="H148" s="42">
        <v>3450</v>
      </c>
      <c r="I148" s="42" t="s">
        <v>156</v>
      </c>
      <c r="J148" s="62" t="s">
        <v>223</v>
      </c>
      <c r="K148" s="56"/>
      <c r="L148" s="22"/>
    </row>
    <row r="149" spans="1:12" ht="16.5" thickBot="1">
      <c r="A149" s="41" t="s">
        <v>161</v>
      </c>
      <c r="B149" s="42" t="s">
        <v>1</v>
      </c>
      <c r="C149" s="43">
        <v>26000</v>
      </c>
      <c r="D149" s="42">
        <v>8</v>
      </c>
      <c r="E149" s="42">
        <v>160</v>
      </c>
      <c r="F149" s="42" t="s">
        <v>27</v>
      </c>
      <c r="G149" s="42">
        <v>79</v>
      </c>
      <c r="H149" s="42">
        <v>3600</v>
      </c>
      <c r="I149" s="42" t="s">
        <v>156</v>
      </c>
      <c r="J149" s="62" t="s">
        <v>223</v>
      </c>
      <c r="K149" s="56"/>
      <c r="L149" s="22"/>
    </row>
    <row r="150" spans="1:12" ht="16.5" thickBot="1">
      <c r="A150" s="41" t="s">
        <v>162</v>
      </c>
      <c r="B150" s="42" t="s">
        <v>1</v>
      </c>
      <c r="C150" s="43">
        <v>34000</v>
      </c>
      <c r="D150" s="42">
        <v>8</v>
      </c>
      <c r="E150" s="42">
        <v>200</v>
      </c>
      <c r="F150" s="42" t="s">
        <v>27</v>
      </c>
      <c r="G150" s="42">
        <v>80</v>
      </c>
      <c r="H150" s="42">
        <v>3950</v>
      </c>
      <c r="I150" s="42" t="s">
        <v>156</v>
      </c>
      <c r="J150" s="62" t="s">
        <v>223</v>
      </c>
      <c r="K150" s="56"/>
      <c r="L150" s="22"/>
    </row>
    <row r="151" spans="1:12" ht="16.5" thickBot="1">
      <c r="A151" s="41" t="s">
        <v>163</v>
      </c>
      <c r="B151" s="42" t="s">
        <v>1</v>
      </c>
      <c r="C151" s="43">
        <v>34000</v>
      </c>
      <c r="D151" s="42">
        <v>8</v>
      </c>
      <c r="E151" s="42">
        <v>200</v>
      </c>
      <c r="F151" s="42" t="s">
        <v>27</v>
      </c>
      <c r="G151" s="42">
        <v>80</v>
      </c>
      <c r="H151" s="42">
        <v>4100</v>
      </c>
      <c r="I151" s="42" t="s">
        <v>156</v>
      </c>
      <c r="J151" s="62" t="s">
        <v>223</v>
      </c>
      <c r="K151" s="56"/>
      <c r="L151" s="22"/>
    </row>
    <row r="152" spans="1:12" ht="15.75" customHeight="1" thickBot="1">
      <c r="A152" s="41" t="s">
        <v>228</v>
      </c>
      <c r="B152" s="42" t="s">
        <v>1</v>
      </c>
      <c r="C152" s="43">
        <v>44000</v>
      </c>
      <c r="D152" s="42">
        <v>7.5</v>
      </c>
      <c r="E152" s="42">
        <v>250</v>
      </c>
      <c r="F152" s="42" t="s">
        <v>27</v>
      </c>
      <c r="G152" s="42">
        <v>80</v>
      </c>
      <c r="H152" s="42">
        <v>5200</v>
      </c>
      <c r="I152" s="42" t="s">
        <v>164</v>
      </c>
      <c r="J152" s="62" t="s">
        <v>223</v>
      </c>
      <c r="K152" s="56"/>
      <c r="L152" s="24"/>
    </row>
    <row r="153" spans="1:12" ht="16.5" thickBot="1">
      <c r="A153" s="41" t="s">
        <v>165</v>
      </c>
      <c r="B153" s="42" t="s">
        <v>1</v>
      </c>
      <c r="C153" s="43">
        <v>44000</v>
      </c>
      <c r="D153" s="42">
        <v>7.5</v>
      </c>
      <c r="E153" s="42">
        <v>250</v>
      </c>
      <c r="F153" s="42" t="s">
        <v>27</v>
      </c>
      <c r="G153" s="42">
        <v>80</v>
      </c>
      <c r="H153" s="42">
        <v>5400</v>
      </c>
      <c r="I153" s="42" t="s">
        <v>164</v>
      </c>
      <c r="J153" s="62" t="s">
        <v>223</v>
      </c>
      <c r="K153" s="56"/>
      <c r="L153" s="22"/>
    </row>
    <row r="154" spans="1:12" ht="16.5" thickBot="1">
      <c r="A154" s="41" t="s">
        <v>229</v>
      </c>
      <c r="B154" s="42" t="s">
        <v>1</v>
      </c>
      <c r="C154" s="43">
        <v>51600</v>
      </c>
      <c r="D154" s="42">
        <v>7.5</v>
      </c>
      <c r="E154" s="42">
        <v>315</v>
      </c>
      <c r="F154" s="42" t="s">
        <v>27</v>
      </c>
      <c r="G154" s="42">
        <v>80</v>
      </c>
      <c r="H154" s="42">
        <v>5600</v>
      </c>
      <c r="I154" s="42" t="s">
        <v>164</v>
      </c>
      <c r="J154" s="62" t="s">
        <v>223</v>
      </c>
      <c r="K154" s="56"/>
      <c r="L154" s="22"/>
    </row>
    <row r="155" spans="1:12" ht="16.5" thickBot="1">
      <c r="A155" s="63" t="s">
        <v>166</v>
      </c>
      <c r="B155" s="42" t="s">
        <v>1</v>
      </c>
      <c r="C155" s="43">
        <v>51600</v>
      </c>
      <c r="D155" s="42">
        <v>7.5</v>
      </c>
      <c r="E155" s="42">
        <v>315</v>
      </c>
      <c r="F155" s="42" t="s">
        <v>27</v>
      </c>
      <c r="G155" s="42">
        <v>80</v>
      </c>
      <c r="H155" s="42">
        <v>5800</v>
      </c>
      <c r="I155" s="42" t="s">
        <v>164</v>
      </c>
      <c r="J155" s="62" t="s">
        <v>223</v>
      </c>
      <c r="K155" s="56"/>
      <c r="L155" s="22"/>
    </row>
    <row r="156" spans="1:12" ht="16.5" thickBot="1">
      <c r="A156" s="67" t="s">
        <v>234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9"/>
      <c r="L156" s="22"/>
    </row>
    <row r="157" spans="1:12" ht="39.75" customHeight="1">
      <c r="A157" s="70" t="s">
        <v>235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2"/>
      <c r="L157" s="25"/>
    </row>
    <row r="158" spans="1:12" ht="24.75" customHeight="1">
      <c r="A158" s="73" t="s">
        <v>236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5"/>
      <c r="L158" s="25"/>
    </row>
    <row r="159" spans="1:12" ht="24.75" customHeight="1">
      <c r="A159" s="76" t="s">
        <v>237</v>
      </c>
      <c r="B159" s="77"/>
      <c r="C159" s="77"/>
      <c r="D159" s="77"/>
      <c r="E159" s="77"/>
      <c r="F159" s="77"/>
      <c r="G159" s="77"/>
      <c r="H159" s="77"/>
      <c r="I159" s="77"/>
      <c r="J159" s="77"/>
      <c r="K159" s="78"/>
      <c r="L159" s="25"/>
    </row>
    <row r="160" spans="1:12" ht="24.75" customHeight="1">
      <c r="A160" s="76" t="s">
        <v>238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8"/>
      <c r="L160" s="25"/>
    </row>
    <row r="161" spans="1:16" ht="51" customHeight="1">
      <c r="A161" s="76" t="s">
        <v>239</v>
      </c>
      <c r="B161" s="77"/>
      <c r="C161" s="77"/>
      <c r="D161" s="77"/>
      <c r="E161" s="77"/>
      <c r="F161" s="77"/>
      <c r="G161" s="77"/>
      <c r="H161" s="77"/>
      <c r="I161" s="77"/>
      <c r="J161" s="77"/>
      <c r="K161" s="78"/>
      <c r="L161" s="25"/>
    </row>
    <row r="162" spans="1:16" ht="24.75" customHeight="1">
      <c r="A162" s="64" t="s">
        <v>230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6"/>
      <c r="L162" s="25"/>
    </row>
    <row r="163" spans="1:16" ht="24.75" customHeight="1">
      <c r="A163" s="64" t="s">
        <v>231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6"/>
      <c r="L163" s="25"/>
    </row>
    <row r="164" spans="1:16" ht="26.25" customHeight="1">
      <c r="A164" s="23" t="s">
        <v>167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40"/>
      <c r="L164" s="25"/>
    </row>
    <row r="165" spans="1:16" ht="24.75" customHeight="1">
      <c r="A165" s="64" t="s">
        <v>232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6"/>
      <c r="L165" s="25"/>
    </row>
    <row r="166" spans="1:16" ht="46.5" customHeight="1">
      <c r="A166" s="103" t="s">
        <v>233</v>
      </c>
      <c r="B166" s="104"/>
      <c r="C166" s="104"/>
      <c r="D166" s="104"/>
      <c r="E166" s="104"/>
      <c r="F166" s="104"/>
      <c r="G166" s="104"/>
      <c r="H166" s="104"/>
      <c r="I166" s="104"/>
      <c r="J166" s="104"/>
      <c r="K166" s="105"/>
      <c r="L166" s="25"/>
    </row>
    <row r="167" spans="1:16" ht="24.75" customHeight="1">
      <c r="A167" s="34"/>
      <c r="B167" s="20"/>
      <c r="C167" s="35"/>
      <c r="D167" s="20"/>
      <c r="E167" s="20"/>
      <c r="F167" s="20"/>
      <c r="G167" s="20"/>
      <c r="H167" s="20"/>
      <c r="I167" s="20"/>
      <c r="J167" s="36"/>
      <c r="K167" s="37"/>
      <c r="L167" s="25"/>
    </row>
    <row r="168" spans="1:16" ht="24.75" customHeight="1">
      <c r="A168" s="32"/>
      <c r="B168" s="25"/>
      <c r="C168" s="25"/>
      <c r="D168" s="25"/>
      <c r="E168" s="25"/>
      <c r="F168" s="25"/>
      <c r="G168" s="25"/>
      <c r="H168" s="25"/>
      <c r="I168" s="25"/>
      <c r="J168" s="25"/>
      <c r="K168" s="33"/>
      <c r="L168" s="25"/>
    </row>
    <row r="169" spans="1:16" ht="20.25" customHeight="1">
      <c r="A169" s="32"/>
      <c r="B169" s="25"/>
      <c r="C169" s="25"/>
      <c r="D169" s="25"/>
      <c r="E169" s="25"/>
      <c r="F169" s="25"/>
      <c r="G169" s="25"/>
      <c r="H169" s="25"/>
      <c r="I169" s="25"/>
      <c r="J169" s="25"/>
      <c r="K169" s="33"/>
      <c r="L169" s="25"/>
    </row>
    <row r="170" spans="1:16" ht="21" customHeight="1">
      <c r="A170" s="32"/>
      <c r="B170" s="25"/>
      <c r="C170" s="25"/>
      <c r="D170" s="25"/>
      <c r="E170" s="25"/>
      <c r="F170" s="25"/>
      <c r="G170" s="25"/>
      <c r="H170" s="25"/>
      <c r="I170" s="25"/>
      <c r="J170" s="25"/>
      <c r="K170" s="33"/>
      <c r="L170" s="25"/>
    </row>
    <row r="171" spans="1:16" ht="25.5" customHeight="1">
      <c r="A171" s="32"/>
      <c r="B171" s="25"/>
      <c r="C171" s="25"/>
      <c r="D171" s="25"/>
      <c r="E171" s="25"/>
      <c r="F171" s="25"/>
      <c r="G171" s="25"/>
      <c r="H171" s="25"/>
      <c r="I171" s="25"/>
      <c r="J171" s="25"/>
      <c r="K171" s="33"/>
      <c r="L171" s="25"/>
    </row>
    <row r="172" spans="1:16" ht="27.75" customHeight="1">
      <c r="A172" s="32"/>
      <c r="B172" s="25"/>
      <c r="C172" s="25"/>
      <c r="D172" s="25"/>
      <c r="E172" s="25"/>
      <c r="F172" s="25"/>
      <c r="G172" s="25"/>
      <c r="H172" s="25"/>
      <c r="I172" s="25"/>
      <c r="J172" s="25"/>
      <c r="K172" s="33"/>
      <c r="L172" s="25"/>
    </row>
    <row r="173" spans="1:16" ht="15.75" thickBot="1">
      <c r="A173" s="26"/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9"/>
    </row>
    <row r="174" spans="1:16" ht="30" customHeight="1" thickBot="1">
      <c r="A174" s="81" t="s">
        <v>168</v>
      </c>
      <c r="B174" s="82"/>
      <c r="C174" s="82"/>
      <c r="D174" s="82"/>
      <c r="E174" s="82"/>
      <c r="F174" s="82"/>
      <c r="G174" s="82"/>
      <c r="H174" s="82"/>
      <c r="I174" s="82"/>
      <c r="J174" s="82"/>
      <c r="K174" s="83"/>
      <c r="L174" s="30"/>
      <c r="M174" s="30"/>
      <c r="N174" s="29"/>
      <c r="O174" s="29"/>
      <c r="P174" s="29"/>
    </row>
    <row r="175" spans="1:16" ht="44.25" customHeight="1" thickBot="1">
      <c r="A175" s="84" t="s">
        <v>169</v>
      </c>
      <c r="B175" s="85"/>
      <c r="C175" s="85"/>
      <c r="D175" s="85"/>
      <c r="E175" s="85"/>
      <c r="F175" s="85"/>
      <c r="G175" s="85"/>
      <c r="H175" s="85"/>
      <c r="I175" s="85"/>
      <c r="J175" s="85"/>
      <c r="K175" s="86"/>
      <c r="L175" s="31"/>
      <c r="M175" s="31"/>
      <c r="N175" s="29"/>
      <c r="O175" s="29"/>
      <c r="P175" s="29"/>
    </row>
    <row r="176" spans="1:16" s="2" customFormat="1" ht="0.75" customHeight="1">
      <c r="A176" s="3" t="s">
        <v>11</v>
      </c>
      <c r="B176" s="4" t="s">
        <v>4</v>
      </c>
      <c r="C176" s="9" t="s">
        <v>12</v>
      </c>
      <c r="D176" s="5" t="s">
        <v>10</v>
      </c>
      <c r="E176" s="6" t="s">
        <v>3</v>
      </c>
      <c r="F176" s="6" t="s">
        <v>5</v>
      </c>
      <c r="G176" s="7" t="s">
        <v>9</v>
      </c>
      <c r="H176" s="10">
        <v>10215</v>
      </c>
      <c r="I176" s="8">
        <f t="shared" ref="I176" si="0">H176*ааппеп</f>
        <v>0</v>
      </c>
      <c r="M176" s="2" t="s">
        <v>7</v>
      </c>
    </row>
  </sheetData>
  <mergeCells count="20">
    <mergeCell ref="A10:K10"/>
    <mergeCell ref="E11:H11"/>
    <mergeCell ref="I11:K11"/>
    <mergeCell ref="A13:K13"/>
    <mergeCell ref="A51:K51"/>
    <mergeCell ref="A165:K165"/>
    <mergeCell ref="L37:L38"/>
    <mergeCell ref="L144:L146"/>
    <mergeCell ref="A174:K174"/>
    <mergeCell ref="A175:K175"/>
    <mergeCell ref="A105:K105"/>
    <mergeCell ref="A161:K161"/>
    <mergeCell ref="A166:K166"/>
    <mergeCell ref="A162:K162"/>
    <mergeCell ref="A163:K163"/>
    <mergeCell ref="A156:K156"/>
    <mergeCell ref="A157:K157"/>
    <mergeCell ref="A158:K158"/>
    <mergeCell ref="A159:K159"/>
    <mergeCell ref="A160:K160"/>
  </mergeCells>
  <hyperlinks>
    <hyperlink ref="A175:K175" r:id="rId1" display="remeza-kompressor.ru"/>
  </hyperlinks>
  <pageMargins left="0.47244094488188981" right="0.27559055118110237" top="0.15748031496062992" bottom="0.15748031496062992" header="0.31496062992125984" footer="0.15748031496062992"/>
  <pageSetup paperSize="9" scale="43" fitToHeight="2" orientation="portrait" r:id="rId2"/>
  <rowBreaks count="1" manualBreakCount="1">
    <brk id="109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Компрессоры REMEZA </vt:lpstr>
      <vt:lpstr>ааппеп</vt:lpstr>
      <vt:lpstr>'Компрессоры REMEZA '!Область_печати</vt:lpstr>
      <vt:lpstr>рарвар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2020-03-27T03:16:20Z</dcterms:modified>
</cp:coreProperties>
</file>